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1" r:id="rId1"/>
  </sheets>
  <calcPr calcId="152511" calcMode="manual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<sst xmlns="http://schemas.openxmlformats.org/spreadsheetml/2006/main" count="59" uniqueCount="59">
  <si>
    <t>Jednostka: P217</t>
  </si>
  <si>
    <t>HiddenColumnMark</t>
  </si>
  <si>
    <t>Nazwa i adres jednostki sprawozdawczej</t>
  </si>
  <si>
    <t>Adresat</t>
  </si>
  <si>
    <t>Przedszkole Nr 217</t>
  </si>
  <si>
    <t>Urząd Miasta Stołecznego Warszawy dla Dzielnicy Praga-Północ                            03-708 Warszawa ul.Ks.I.Kłopotowskiego 15</t>
  </si>
  <si>
    <t>ul. Szymanowskiego 4A</t>
  </si>
  <si>
    <t>03-477 Warszawa</t>
  </si>
  <si>
    <t>31.12.2021</t>
  </si>
  <si>
    <t>tel. 226194169</t>
  </si>
  <si>
    <t>Numer indentyfikacyjny REGON</t>
  </si>
  <si>
    <t>013001558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</si>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</sst>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workbookViewId="0">
      <selection activeCell="R29" sqref="R2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6" t="s">
        <v>0</v>
      </c>
      <c r="B2" s="16"/>
      <c r="C2" s="16"/>
      <c r="D2" s="16"/>
      <c r="E2" s="16"/>
      <c r="F2" s="16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7" t="s">
        <v>2</v>
      </c>
      <c r="B3" s="18"/>
      <c r="C3" s="19"/>
      <c r="D3" s="20"/>
      <c r="E3" s="17" t="s">
        <v>3</v>
      </c>
      <c r="F3" s="21"/>
      <c r="G3" s="3" t="b">
        <v>0</v>
      </c>
    </row>
    <row r="4" spans="1:13" ht="15.75" customHeight="1" x14ac:dyDescent="0.25">
      <c r="A4" s="22" t="s">
        <v>4</v>
      </c>
      <c r="B4" s="23"/>
      <c r="C4" s="24" t="str">
        <f>IF(G4,"Rachunek zysków i strat","Zestawienie zmian w funduszu jednostki")</f>
        <v>Rachunek zysków i strat</v>
      </c>
      <c r="D4" s="25"/>
      <c r="E4" s="26" t="s">
        <v>5</v>
      </c>
      <c r="F4" s="27"/>
      <c r="G4" s="3" t="b">
        <v>1</v>
      </c>
      <c r="H4" s="3"/>
    </row>
    <row r="5" spans="1:13" ht="15" customHeight="1" x14ac:dyDescent="0.25">
      <c r="A5" s="22" t="s">
        <v>6</v>
      </c>
      <c r="B5" s="23"/>
      <c r="C5" s="28" t="str">
        <f>IF(G5,"sporządzony","sporządzone")</f>
        <v>sporządzony</v>
      </c>
      <c r="D5" s="25"/>
      <c r="E5" s="26"/>
      <c r="F5" s="27"/>
      <c r="G5" s="3" t="b">
        <v>1</v>
      </c>
    </row>
    <row r="6" spans="1:13" ht="15" customHeight="1" x14ac:dyDescent="0.25">
      <c r="A6" s="22" t="s">
        <v>7</v>
      </c>
      <c r="B6" s="23"/>
      <c r="C6" s="28" t="str">
        <f>CONCATENATE("na dzień ",G6)</f>
        <v>na dzień 31.12.2021</v>
      </c>
      <c r="D6" s="25"/>
      <c r="E6" s="26"/>
      <c r="F6" s="27"/>
      <c r="G6" s="3" t="s">
        <v>8</v>
      </c>
    </row>
    <row r="7" spans="1:13" ht="15" customHeight="1" x14ac:dyDescent="0.25">
      <c r="A7" s="32" t="s">
        <v>9</v>
      </c>
      <c r="B7" s="33"/>
      <c r="C7" s="28" t="str">
        <f>IF(G4,"Wariant porównawczy","")</f>
        <v>Wariant porównawczy</v>
      </c>
      <c r="D7" s="25"/>
      <c r="E7" s="34"/>
      <c r="F7" s="35"/>
      <c r="G7" s="4">
        <v>2021</v>
      </c>
    </row>
    <row r="8" spans="1:13" ht="15" customHeight="1" x14ac:dyDescent="0.25">
      <c r="A8" s="36" t="s">
        <v>10</v>
      </c>
      <c r="B8" s="18"/>
      <c r="C8" s="28"/>
      <c r="D8" s="25"/>
      <c r="E8" s="17" t="str">
        <f>IF(G8&gt;=2018,"","wysłać bez pisma przewodniego")</f>
        <v/>
      </c>
      <c r="F8" s="21"/>
      <c r="G8" s="4">
        <v>2021</v>
      </c>
    </row>
    <row r="9" spans="1:13" ht="15" customHeight="1" x14ac:dyDescent="0.25">
      <c r="A9" s="32" t="s">
        <v>11</v>
      </c>
      <c r="B9" s="33"/>
      <c r="C9" s="37" t="s">
        <v>12</v>
      </c>
      <c r="D9" s="38"/>
      <c r="E9" s="39" t="s">
        <v>13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5" t="s">
        <v>14</v>
      </c>
      <c r="F11" s="6" t="s">
        <v>15</v>
      </c>
    </row>
    <row r="12" spans="1:13" ht="15" customHeight="1" x14ac:dyDescent="0.25">
      <c r="A12" s="29" t="s">
        <v>16</v>
      </c>
      <c r="B12" s="30"/>
      <c r="C12" s="30"/>
      <c r="D12" s="31"/>
      <c r="E12" s="7">
        <v>103048.72</v>
      </c>
      <c r="F12" s="7">
        <v>122020.08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9" t="s">
        <v>17</v>
      </c>
      <c r="B13" s="30"/>
      <c r="C13" s="30"/>
      <c r="D13" s="31"/>
      <c r="E13" s="7">
        <v>93685.4</v>
      </c>
      <c r="F13" s="7">
        <v>106030.2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9" t="s">
        <v>18</v>
      </c>
      <c r="B14" s="30"/>
      <c r="C14" s="30"/>
      <c r="D14" s="3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9" t="s">
        <v>19</v>
      </c>
      <c r="B15" s="30"/>
      <c r="C15" s="30"/>
      <c r="D15" s="3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9" t="s">
        <v>20</v>
      </c>
      <c r="B16" s="30"/>
      <c r="C16" s="30"/>
      <c r="D16" s="3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9" t="s">
        <v>21</v>
      </c>
      <c r="B17" s="30"/>
      <c r="C17" s="30"/>
      <c r="D17" s="3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9" t="s">
        <v>22</v>
      </c>
      <c r="B18" s="30"/>
      <c r="C18" s="30"/>
      <c r="D18" s="31"/>
      <c r="E18" s="7">
        <v>9363.32</v>
      </c>
      <c r="F18" s="7">
        <v>15989.88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9" t="s">
        <v>23</v>
      </c>
      <c r="B19" s="30"/>
      <c r="C19" s="30"/>
      <c r="D19" s="31"/>
      <c r="E19" s="7">
        <v>1617251.96</v>
      </c>
      <c r="F19" s="7">
        <v>1634737.49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9" t="s">
        <v>24</v>
      </c>
      <c r="B20" s="30"/>
      <c r="C20" s="30"/>
      <c r="D20" s="31"/>
      <c r="E20" s="7">
        <v>33145.78</v>
      </c>
      <c r="F20" s="7">
        <v>9524.06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9" t="s">
        <v>25</v>
      </c>
      <c r="B21" s="30"/>
      <c r="C21" s="30"/>
      <c r="D21" s="31"/>
      <c r="E21" s="7">
        <v>199580.35</v>
      </c>
      <c r="F21" s="7">
        <v>243864.91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9" t="s">
        <v>26</v>
      </c>
      <c r="B22" s="30"/>
      <c r="C22" s="30"/>
      <c r="D22" s="31"/>
      <c r="E22" s="7">
        <v>61616.160000000003</v>
      </c>
      <c r="F22" s="7">
        <v>88609.78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9" t="s">
        <v>27</v>
      </c>
      <c r="B23" s="30"/>
      <c r="C23" s="30"/>
      <c r="D23" s="31"/>
      <c r="E23" s="7">
        <v>7527.89</v>
      </c>
      <c r="F23" s="7">
        <v>6963.36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9" t="s">
        <v>28</v>
      </c>
      <c r="B24" s="30"/>
      <c r="C24" s="30"/>
      <c r="D24" s="31"/>
      <c r="E24" s="7">
        <v>1072770.3899999999</v>
      </c>
      <c r="F24" s="7">
        <v>1022962.9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9" t="s">
        <v>29</v>
      </c>
      <c r="B25" s="30"/>
      <c r="C25" s="30"/>
      <c r="D25" s="31"/>
      <c r="E25" s="7">
        <v>242611.39</v>
      </c>
      <c r="F25" s="7">
        <v>262012.49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9" t="s">
        <v>30</v>
      </c>
      <c r="B26" s="30"/>
      <c r="C26" s="30"/>
      <c r="D26" s="31"/>
      <c r="E26" s="7">
        <v>0</v>
      </c>
      <c r="F26" s="7">
        <v>799.99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9" t="s">
        <v>31</v>
      </c>
      <c r="B27" s="30"/>
      <c r="C27" s="30"/>
      <c r="D27" s="3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9" t="s">
        <v>32</v>
      </c>
      <c r="B28" s="30"/>
      <c r="C28" s="30"/>
      <c r="D28" s="31"/>
      <c r="E28" s="7">
        <v>0</v>
      </c>
      <c r="F28" s="7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9" t="s">
        <v>33</v>
      </c>
      <c r="B29" s="30"/>
      <c r="C29" s="30"/>
      <c r="D29" s="3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9" t="s">
        <v>34</v>
      </c>
      <c r="B30" s="30"/>
      <c r="C30" s="30"/>
      <c r="D30" s="31"/>
      <c r="E30" s="7">
        <v>-1514203.24</v>
      </c>
      <c r="F30" s="7">
        <v>-1512717.41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9" t="s">
        <v>35</v>
      </c>
      <c r="B31" s="30"/>
      <c r="C31" s="30"/>
      <c r="D31" s="31"/>
      <c r="E31" s="7">
        <v>29875.61</v>
      </c>
      <c r="F31" s="7">
        <v>305.99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9" t="s">
        <v>36</v>
      </c>
      <c r="B32" s="30"/>
      <c r="C32" s="30"/>
      <c r="D32" s="3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9" t="s">
        <v>37</v>
      </c>
      <c r="B33" s="30"/>
      <c r="C33" s="30"/>
      <c r="D33" s="3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9" t="s">
        <v>38</v>
      </c>
      <c r="B34" s="30"/>
      <c r="C34" s="30"/>
      <c r="D34" s="31"/>
      <c r="E34" s="7">
        <v>29875.61</v>
      </c>
      <c r="F34" s="7">
        <v>305.99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9" t="s">
        <v>39</v>
      </c>
      <c r="B35" s="30"/>
      <c r="C35" s="30"/>
      <c r="D35" s="31"/>
      <c r="E35" s="7">
        <v>0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9" t="s">
        <v>40</v>
      </c>
      <c r="B36" s="30"/>
      <c r="C36" s="30"/>
      <c r="D36" s="3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9" t="s">
        <v>41</v>
      </c>
      <c r="B37" s="30"/>
      <c r="C37" s="30"/>
      <c r="D37" s="31"/>
      <c r="E37" s="7">
        <v>0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9" t="s">
        <v>42</v>
      </c>
      <c r="B38" s="30"/>
      <c r="C38" s="30"/>
      <c r="D38" s="31"/>
      <c r="E38" s="7">
        <v>-1484327.63</v>
      </c>
      <c r="F38" s="7">
        <v>-1512411.42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9" t="s">
        <v>43</v>
      </c>
      <c r="B39" s="30"/>
      <c r="C39" s="30"/>
      <c r="D39" s="31"/>
      <c r="E39" s="7">
        <v>12.73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9" t="s">
        <v>44</v>
      </c>
      <c r="B40" s="30"/>
      <c r="C40" s="30"/>
      <c r="D40" s="3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9" t="s">
        <v>45</v>
      </c>
      <c r="B41" s="30"/>
      <c r="C41" s="30"/>
      <c r="D41" s="31"/>
      <c r="E41" s="7">
        <v>12.73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9" t="s">
        <v>46</v>
      </c>
      <c r="B42" s="30"/>
      <c r="C42" s="30"/>
      <c r="D42" s="3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9" t="s">
        <v>47</v>
      </c>
      <c r="B43" s="30"/>
      <c r="C43" s="30"/>
      <c r="D43" s="3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9" t="s">
        <v>48</v>
      </c>
      <c r="B44" s="30"/>
      <c r="C44" s="30"/>
      <c r="D44" s="3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9" t="s">
        <v>49</v>
      </c>
      <c r="B45" s="30"/>
      <c r="C45" s="30"/>
      <c r="D45" s="3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9" t="s">
        <v>50</v>
      </c>
      <c r="B46" s="30"/>
      <c r="C46" s="30"/>
      <c r="D46" s="31"/>
      <c r="E46" s="7">
        <v>-1484314.9</v>
      </c>
      <c r="F46" s="7">
        <v>-1512411.42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9" t="s">
        <v>51</v>
      </c>
      <c r="B47" s="30"/>
      <c r="C47" s="30"/>
      <c r="D47" s="3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9" t="s">
        <v>52</v>
      </c>
      <c r="B48" s="30"/>
      <c r="C48" s="30"/>
      <c r="D48" s="31"/>
      <c r="E48" s="7">
        <v>0.21</v>
      </c>
      <c r="F48" s="7">
        <v>11.6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9" t="s">
        <v>53</v>
      </c>
      <c r="B49" s="30"/>
      <c r="C49" s="30"/>
      <c r="D49" s="31"/>
      <c r="E49" s="7">
        <v>-1484315.11</v>
      </c>
      <c r="F49" s="7">
        <v>-1512423.02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43" t="s">
        <v>54</v>
      </c>
      <c r="B51" s="43"/>
      <c r="C51" s="43"/>
      <c r="D51" s="43"/>
      <c r="E51" s="11"/>
      <c r="F51" s="11"/>
      <c r="G51" s="12">
        <v>2021</v>
      </c>
    </row>
    <row r="52" spans="1:13" ht="15" customHeight="1" x14ac:dyDescent="0.25">
      <c r="A52" s="43"/>
      <c r="B52" s="43"/>
      <c r="C52" s="43"/>
      <c r="D52" s="43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44" t="s">
        <v>55</v>
      </c>
      <c r="B54" s="44"/>
      <c r="C54" s="44" t="s">
        <v>56</v>
      </c>
      <c r="D54" s="44"/>
      <c r="E54" s="44" t="s">
        <v>57</v>
      </c>
      <c r="F54" s="45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</sheetData>
  <mergeCells count="64">
    <mergeCell ref="A51:D51"/>
    <mergeCell ref="A52:D52"/>
    <mergeCell ref="A54:B54"/>
    <mergeCell ref="C54:D54"/>
    <mergeCell ref="E54:F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2022-05-06T13:03:49Z</dcterms:modified>
</cp:coreProperties>
</file>