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71" sheetId="2" r:id="rId1"/>
  </sheets>
  <calcPr calcId="152511"/>
</workbook>
</file>

<file path=xl/calcChain.xml><?xml version="1.0" encoding="utf-8"?>
<calcChain xmlns="http://schemas.openxmlformats.org/spreadsheetml/2006/main">
  <c r="F648" i="2" l="1"/>
  <c r="F642" i="2"/>
  <c r="E642" i="2"/>
  <c r="E648" i="2" s="1"/>
  <c r="D642" i="2"/>
  <c r="D648" i="2" s="1"/>
  <c r="C642" i="2"/>
  <c r="C648" i="2" s="1"/>
  <c r="F624" i="2"/>
  <c r="E624" i="2"/>
  <c r="E631" i="2" s="1"/>
  <c r="F621" i="2"/>
  <c r="F631" i="2" s="1"/>
  <c r="E621" i="2"/>
  <c r="F607" i="2"/>
  <c r="E607" i="2"/>
  <c r="F604" i="2"/>
  <c r="F615" i="2" s="1"/>
  <c r="E604" i="2"/>
  <c r="E615" i="2" s="1"/>
  <c r="F591" i="2"/>
  <c r="E591" i="2"/>
  <c r="F587" i="2"/>
  <c r="F585" i="2" s="1"/>
  <c r="F597" i="2" s="1"/>
  <c r="E587" i="2"/>
  <c r="E585" i="2" s="1"/>
  <c r="E597" i="2" s="1"/>
  <c r="F567" i="2"/>
  <c r="E567" i="2"/>
  <c r="F562" i="2"/>
  <c r="F578" i="2" s="1"/>
  <c r="E562" i="2"/>
  <c r="E578" i="2" s="1"/>
  <c r="D556" i="2"/>
  <c r="C556" i="2"/>
  <c r="F525" i="2"/>
  <c r="E525" i="2"/>
  <c r="F522" i="2"/>
  <c r="E522" i="2"/>
  <c r="F519" i="2"/>
  <c r="E519" i="2"/>
  <c r="F511" i="2"/>
  <c r="E511" i="2"/>
  <c r="F510" i="2"/>
  <c r="E510" i="2"/>
  <c r="F497" i="2"/>
  <c r="F540" i="2" s="1"/>
  <c r="E497" i="2"/>
  <c r="E540" i="2" s="1"/>
  <c r="C472" i="2"/>
  <c r="B472" i="2"/>
  <c r="C467" i="2"/>
  <c r="B467" i="2"/>
  <c r="B466" i="2" s="1"/>
  <c r="C466" i="2"/>
  <c r="C461" i="2"/>
  <c r="B461" i="2"/>
  <c r="C456" i="2"/>
  <c r="C455" i="2" s="1"/>
  <c r="B456" i="2"/>
  <c r="B455" i="2" s="1"/>
  <c r="D422" i="2"/>
  <c r="C422" i="2"/>
  <c r="C421" i="2" s="1"/>
  <c r="C430" i="2" s="1"/>
  <c r="D421" i="2"/>
  <c r="D430" i="2" s="1"/>
  <c r="H411" i="2"/>
  <c r="G411" i="2"/>
  <c r="F411" i="2"/>
  <c r="E411" i="2"/>
  <c r="D411" i="2"/>
  <c r="C411" i="2"/>
  <c r="B411" i="2"/>
  <c r="H410" i="2"/>
  <c r="G410" i="2"/>
  <c r="F410" i="2"/>
  <c r="E410" i="2"/>
  <c r="D410" i="2"/>
  <c r="C410" i="2"/>
  <c r="B410" i="2"/>
  <c r="I409" i="2"/>
  <c r="I408" i="2"/>
  <c r="I407" i="2"/>
  <c r="I410" i="2" s="1"/>
  <c r="I405" i="2"/>
  <c r="I404" i="2"/>
  <c r="I403" i="2"/>
  <c r="I402" i="2"/>
  <c r="I401" i="2"/>
  <c r="I406" i="2" s="1"/>
  <c r="H401" i="2"/>
  <c r="G401" i="2"/>
  <c r="G406" i="2" s="1"/>
  <c r="G412" i="2" s="1"/>
  <c r="F401" i="2"/>
  <c r="E401" i="2"/>
  <c r="D401" i="2"/>
  <c r="C401" i="2"/>
  <c r="C406" i="2" s="1"/>
  <c r="C412" i="2" s="1"/>
  <c r="B401" i="2"/>
  <c r="I400" i="2"/>
  <c r="I399" i="2"/>
  <c r="I398" i="2"/>
  <c r="I397" i="2"/>
  <c r="H397" i="2"/>
  <c r="H406" i="2" s="1"/>
  <c r="H412" i="2" s="1"/>
  <c r="G397" i="2"/>
  <c r="F397" i="2"/>
  <c r="F406" i="2" s="1"/>
  <c r="F412" i="2" s="1"/>
  <c r="E397" i="2"/>
  <c r="E406" i="2" s="1"/>
  <c r="E412" i="2" s="1"/>
  <c r="D397" i="2"/>
  <c r="D406" i="2" s="1"/>
  <c r="D412" i="2" s="1"/>
  <c r="C397" i="2"/>
  <c r="B397" i="2"/>
  <c r="B406" i="2" s="1"/>
  <c r="B412" i="2" s="1"/>
  <c r="I396" i="2"/>
  <c r="I411" i="2" s="1"/>
  <c r="D377" i="2"/>
  <c r="C377" i="2"/>
  <c r="C370" i="2"/>
  <c r="D365" i="2"/>
  <c r="D370" i="2" s="1"/>
  <c r="C365" i="2"/>
  <c r="D357" i="2"/>
  <c r="C357" i="2"/>
  <c r="D338" i="2"/>
  <c r="C338" i="2"/>
  <c r="D327" i="2"/>
  <c r="D349" i="2" s="1"/>
  <c r="C327" i="2"/>
  <c r="C349" i="2" s="1"/>
  <c r="C318" i="2"/>
  <c r="D297" i="2"/>
  <c r="D318" i="2" s="1"/>
  <c r="C297" i="2"/>
  <c r="D285" i="2"/>
  <c r="C285" i="2"/>
  <c r="E266" i="2"/>
  <c r="E269" i="2" s="1"/>
  <c r="D266" i="2"/>
  <c r="D269" i="2" s="1"/>
  <c r="C266" i="2"/>
  <c r="C269" i="2" s="1"/>
  <c r="B266" i="2"/>
  <c r="B269" i="2" s="1"/>
  <c r="E261" i="2"/>
  <c r="D261" i="2"/>
  <c r="E258" i="2"/>
  <c r="D258" i="2"/>
  <c r="C258" i="2"/>
  <c r="C261" i="2" s="1"/>
  <c r="B258" i="2"/>
  <c r="B261" i="2" s="1"/>
  <c r="D244" i="2"/>
  <c r="C244" i="2"/>
  <c r="C236" i="2"/>
  <c r="D232" i="2"/>
  <c r="D236" i="2" s="1"/>
  <c r="C232" i="2"/>
  <c r="D228" i="2"/>
  <c r="C228" i="2"/>
  <c r="D224" i="2"/>
  <c r="C224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 s="1"/>
  <c r="F197" i="2"/>
  <c r="F218" i="2" s="1"/>
  <c r="E197" i="2"/>
  <c r="E218" i="2" s="1"/>
  <c r="D197" i="2"/>
  <c r="D218" i="2" s="1"/>
  <c r="C197" i="2"/>
  <c r="C218" i="2" s="1"/>
  <c r="G196" i="2"/>
  <c r="G195" i="2"/>
  <c r="G194" i="2"/>
  <c r="G193" i="2"/>
  <c r="G192" i="2"/>
  <c r="G191" i="2"/>
  <c r="G190" i="2"/>
  <c r="G189" i="2"/>
  <c r="G188" i="2"/>
  <c r="H180" i="2"/>
  <c r="G180" i="2"/>
  <c r="F180" i="2"/>
  <c r="E180" i="2"/>
  <c r="I179" i="2"/>
  <c r="I178" i="2"/>
  <c r="I177" i="2"/>
  <c r="I176" i="2"/>
  <c r="I175" i="2"/>
  <c r="I180" i="2" s="1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D95" i="2"/>
  <c r="C95" i="2"/>
  <c r="B95" i="2"/>
  <c r="D93" i="2"/>
  <c r="C93" i="2"/>
  <c r="B93" i="2"/>
  <c r="E92" i="2"/>
  <c r="E91" i="2"/>
  <c r="E90" i="2"/>
  <c r="E93" i="2" s="1"/>
  <c r="E87" i="2"/>
  <c r="E84" i="2" s="1"/>
  <c r="E86" i="2"/>
  <c r="E85" i="2"/>
  <c r="D84" i="2"/>
  <c r="C84" i="2"/>
  <c r="B84" i="2"/>
  <c r="E83" i="2"/>
  <c r="E82" i="2"/>
  <c r="E81" i="2" s="1"/>
  <c r="D81" i="2"/>
  <c r="D88" i="2" s="1"/>
  <c r="D96" i="2" s="1"/>
  <c r="C81" i="2"/>
  <c r="C88" i="2" s="1"/>
  <c r="C96" i="2" s="1"/>
  <c r="B81" i="2"/>
  <c r="B88" i="2" s="1"/>
  <c r="B96" i="2" s="1"/>
  <c r="E80" i="2"/>
  <c r="E95" i="2" s="1"/>
  <c r="C67" i="2"/>
  <c r="C65" i="2"/>
  <c r="C57" i="2"/>
  <c r="C60" i="2" s="1"/>
  <c r="C54" i="2"/>
  <c r="C51" i="2"/>
  <c r="C48" i="2"/>
  <c r="C45" i="2"/>
  <c r="H35" i="2"/>
  <c r="G35" i="2"/>
  <c r="F35" i="2"/>
  <c r="E35" i="2"/>
  <c r="D35" i="2"/>
  <c r="C35" i="2"/>
  <c r="B35" i="2"/>
  <c r="H33" i="2"/>
  <c r="G33" i="2"/>
  <c r="F33" i="2"/>
  <c r="E33" i="2"/>
  <c r="D33" i="2"/>
  <c r="C33" i="2"/>
  <c r="B33" i="2"/>
  <c r="I32" i="2"/>
  <c r="I31" i="2"/>
  <c r="I33" i="2" s="1"/>
  <c r="I30" i="2"/>
  <c r="G28" i="2"/>
  <c r="F28" i="2"/>
  <c r="E28" i="2"/>
  <c r="I27" i="2"/>
  <c r="I26" i="2"/>
  <c r="I25" i="2"/>
  <c r="H25" i="2"/>
  <c r="G25" i="2"/>
  <c r="F25" i="2"/>
  <c r="E25" i="2"/>
  <c r="D25" i="2"/>
  <c r="C25" i="2"/>
  <c r="B25" i="2"/>
  <c r="I24" i="2"/>
  <c r="I23" i="2"/>
  <c r="I22" i="2"/>
  <c r="I21" i="2" s="1"/>
  <c r="H21" i="2"/>
  <c r="H28" i="2" s="1"/>
  <c r="G21" i="2"/>
  <c r="F21" i="2"/>
  <c r="E21" i="2"/>
  <c r="D21" i="2"/>
  <c r="D28" i="2" s="1"/>
  <c r="C21" i="2"/>
  <c r="C28" i="2" s="1"/>
  <c r="B21" i="2"/>
  <c r="B28" i="2" s="1"/>
  <c r="B36" i="2" s="1"/>
  <c r="I20" i="2"/>
  <c r="I28" i="2" s="1"/>
  <c r="E18" i="2"/>
  <c r="E36" i="2" s="1"/>
  <c r="B18" i="2"/>
  <c r="I17" i="2"/>
  <c r="I16" i="2"/>
  <c r="I15" i="2"/>
  <c r="H15" i="2"/>
  <c r="G15" i="2"/>
  <c r="F15" i="2"/>
  <c r="E15" i="2"/>
  <c r="D15" i="2"/>
  <c r="C15" i="2"/>
  <c r="B15" i="2"/>
  <c r="I14" i="2"/>
  <c r="I13" i="2"/>
  <c r="I12" i="2"/>
  <c r="I11" i="2"/>
  <c r="H11" i="2"/>
  <c r="H18" i="2" s="1"/>
  <c r="G11" i="2"/>
  <c r="G18" i="2" s="1"/>
  <c r="G36" i="2" s="1"/>
  <c r="F11" i="2"/>
  <c r="F18" i="2" s="1"/>
  <c r="F36" i="2" s="1"/>
  <c r="E11" i="2"/>
  <c r="D11" i="2"/>
  <c r="D18" i="2" s="1"/>
  <c r="D36" i="2" s="1"/>
  <c r="C11" i="2"/>
  <c r="C18" i="2" s="1"/>
  <c r="C36" i="2" s="1"/>
  <c r="B11" i="2"/>
  <c r="I10" i="2"/>
  <c r="I35" i="2" s="1"/>
  <c r="I412" i="2" l="1"/>
  <c r="E88" i="2"/>
  <c r="E96" i="2" s="1"/>
  <c r="G218" i="2"/>
  <c r="H36" i="2"/>
  <c r="C68" i="2"/>
  <c r="I18" i="2"/>
  <c r="I36" i="2" s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<sst xmlns="http://schemas.openxmlformats.org/spreadsheetml/2006/main" count="637" uniqueCount="424">
  <si>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</si>
  <si>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</si>
  <si>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</si>
  <si>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</si>
  <si>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</si>
  <si>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</si>
  <si>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</si>
  <si>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</si>
  <si>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</si>
  <si>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</si>
  <si>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</si>
  <si>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</si>
  <si>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</si>
  <si>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</si>
  <si>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</si>
  <si>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</si>
  <si>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</si>
  <si>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</si>
  <si>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</si>
  <si>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</si>
  <si>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</si>
  <si>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</si>
  <si>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</si>
  <si>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</si>
  <si>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</si>
  <si>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</si>
  <si>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</si>
  <si>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</si>
  <si>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</si>
  <si>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</si>
  <si>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</si>
  <si>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</si>
  <si>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</si>
  <si>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</si>
  <si>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</si>
  <si>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</si>
  <si>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</si>
  <si>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</si>
  <si>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</si>
  <si>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</si>
  <si>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</si>
  <si>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</si>
  <si>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</si>
  <si>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</si>
  <si>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</si>
  <si>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</si>
  <si>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</si>
  <si>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</si>
  <si>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</si>
  <si>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</si>
  <si>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</si>
  <si>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</si>
  <si>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</si>
  <si>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</si>
  <si>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</si>
  <si>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</si>
  <si>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</si>
  <si>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</si>
  <si>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</si>
  <si>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</si>
  <si>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</si>
  <si>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</si>
  <si>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</si>
  <si>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</si>
  <si>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</si>
  <si>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</si>
  <si>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</si>
  <si>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</si>
  <si>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</si>
  <si>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</si>
  <si>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</si>
  <si>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</si>
  <si>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</si>
  <si>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</si>
  <si>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</si>
  <si>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</si>
  <si>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</si>
  <si>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</si>
  <si>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</si>
  <si>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</si>
  <si>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</si>
  <si>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</si>
  <si>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</si>
  <si>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</si>
  <si>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</si>
  <si>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</si>
  <si>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</si>
  <si>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</si>
  <si>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</si>
  <si>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</si>
  <si>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</si>
  <si>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</si>
  <si>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</si>
  <si>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</si>
  <si>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</si>
  <si>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</si>
  <si>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</si>
  <si>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</si>
  <si>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</si>
  <si>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</si>
  <si>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</si>
  <si>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</si>
  <si>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</si>
  <si>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</si>
  <si>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</si>
  <si>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</si>
  <si>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</si>
  <si>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</si>
  <si>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</si>
  <si>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</si>
  <si>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</si>
  <si>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</si>
  <si>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</si>
  <si>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</si>
  <si>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</si>
  <si>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</si>
  <si>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</si>
  <si>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</si>
  <si>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</si>
  <si>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</si>
  <si>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</si>
  <si>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</si>
  <si>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</si>
  <si>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</si>
  <si>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</si>
  <si>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</si>
  <si>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</si>
  <si>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</si>
  <si>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</si>
  <si>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</si>
  <si>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</si>
  <si>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</si>
  <si>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</si>
  <si>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</si>
  <si>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</si>
  <si>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</si>
  <si>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</si>
  <si>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</si>
  <si>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</si>
  <si>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</si>
  <si>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</si>
  <si>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</si>
  <si>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</si>
  <si>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</si>
  <si>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</si>
  <si>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</si>
  <si>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</si>
  <si>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</si>
  <si>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</si>
  <si>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</si>
  <si>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</si>
  <si>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</si>
  <si>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</si>
  <si>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</si>
  <si>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</si>
  <si>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</si>
  <si>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</si>
  <si>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</si>
  <si>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</si>
  <si>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</si>
  <si>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</si>
  <si>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</si>
  <si>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</si>
  <si>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</si>
  <si>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</si>
  <si>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</si>
  <si>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</si>
  <si>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</si>
  <si>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</si>
  <si>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</si>
  <si>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</si>
  <si>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</si>
  <si>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</si>
  <si>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</si>
  <si>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</si>
  <si>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</si>
  <si>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</si>
  <si>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</si>
  <si>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</si>
  <si>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</si>
  <si>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</si>
  <si>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</si>
  <si>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</si>
  <si>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</si>
  <si>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</si>
  <si>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</si>
  <si>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</si>
  <si>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</si>
  <si>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</si>
  <si>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</si>
  <si>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</si>
  <si>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</si>
  <si>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</si>
  <si>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</si>
  <si>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</si>
  <si>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</si>
  <si>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</si>
  <si>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</si>
  <si>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</si>
  <si>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</si>
  <si>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</si>
  <si>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</si>
  <si>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</si>
  <si>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</si>
  <si>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</si>
  <si>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</si>
  <si>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</si>
  <si>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</si>
  <si>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</si>
  <si>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</si>
  <si>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</si>
  <si>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</si>
  <si>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</si>
  <si>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</si>
  <si>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</si>
  <si>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</si>
  <si>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</si>
  <si>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</si>
  <si>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</si>
  <si>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</si>
  <si>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</si>
  <si>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</si>
  <si>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</si>
  <si>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</si>
  <si>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</si>
  <si>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</si>
  <si>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</si>
  <si>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</si>
  <si>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</si>
  <si>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</si>
  <si>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</si>
  <si>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</si>
  <si>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</si>
  <si>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</si>
  <si>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</si>
  <si>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</si>
  <si>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</si>
  <si>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</si>
  <si>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</si>
  <si>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</si>
  <si>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</si>
  <si>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</si>
  <si>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</si>
  <si>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</si>
  <si>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</si>
  <si>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</si>
  <si>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</si>
  <si>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</si>
  <si>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</si>
  <si>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</si>
  <si>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</si>
  <si>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</si>
  <si>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</si>
  <si>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</si>
  <si>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</si>
  <si>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</si>
  <si>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</si>
  <si>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</si>
  <si>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</si>
  <si>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</si>
  <si>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</si>
  <si>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</si>
  <si>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</si>
  <si>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</si>
  <si>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</si>
  <si>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</si>
  <si>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</si>
  <si>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</si>
  <si>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</si>
  <si>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</si>
  <si>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</si>
  <si>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</si>
  <si>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</si>
  <si>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</si>
  <si>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</si>
  <si>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</si>
  <si>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zwiazane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</si>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</sst>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164" fontId="3" fillId="0" borderId="0" applyFont="0" applyFill="0" applyBorder="0" applyAlignment="0" applyProtection="0"/>
    <xf numFmtId="0" fontId="3" fillId="0" borderId="0"/>
  </cellStyleXfs>
  <cellXfs count="843">
    <xf numFmtId="0" fontId="0" fillId="0" borderId="0" xfId="0"/>
    <xf numFmtId="0" fontId="4" fillId="0" borderId="0" xfId="1" applyFont="1"/>
    <xf numFmtId="0" fontId="5" fillId="0" borderId="0" xfId="1" applyFont="1" applyAlignment="1"/>
    <xf numFmtId="0" fontId="6" fillId="0" borderId="0" xfId="1" applyFont="1" applyAlignment="1"/>
    <xf numFmtId="0" fontId="6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4" fontId="8" fillId="0" borderId="0" xfId="1" applyNumberFormat="1" applyFont="1" applyAlignment="1">
      <alignment vertical="center"/>
    </xf>
    <xf numFmtId="0" fontId="9" fillId="0" borderId="0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6" xfId="1" applyFont="1" applyFill="1" applyBorder="1"/>
    <xf numFmtId="0" fontId="4" fillId="0" borderId="17" xfId="1" applyFont="1" applyFill="1" applyBorder="1"/>
    <xf numFmtId="0" fontId="4" fillId="0" borderId="18" xfId="1" applyFont="1" applyFill="1" applyBorder="1"/>
    <xf numFmtId="0" fontId="4" fillId="0" borderId="19" xfId="1" applyFont="1" applyFill="1" applyBorder="1"/>
    <xf numFmtId="0" fontId="5" fillId="0" borderId="0" xfId="1" applyFont="1" applyAlignment="1">
      <alignment vertical="center"/>
    </xf>
    <xf numFmtId="0" fontId="11" fillId="0" borderId="20" xfId="1" applyFont="1" applyFill="1" applyBorder="1" applyAlignment="1">
      <alignment wrapText="1"/>
    </xf>
    <xf numFmtId="4" fontId="4" fillId="0" borderId="21" xfId="1" applyNumberFormat="1" applyFont="1" applyFill="1" applyBorder="1" applyAlignment="1">
      <alignment horizontal="right"/>
    </xf>
    <xf numFmtId="4" fontId="4" fillId="0" borderId="22" xfId="1" applyNumberFormat="1" applyFont="1" applyFill="1" applyBorder="1" applyAlignment="1">
      <alignment horizontal="right"/>
    </xf>
    <xf numFmtId="0" fontId="4" fillId="0" borderId="20" xfId="1" applyFont="1" applyFill="1" applyBorder="1"/>
    <xf numFmtId="0" fontId="9" fillId="0" borderId="20" xfId="1" applyFont="1" applyFill="1" applyBorder="1"/>
    <xf numFmtId="2" fontId="9" fillId="0" borderId="21" xfId="1" applyNumberFormat="1" applyFont="1" applyFill="1" applyBorder="1" applyAlignment="1">
      <alignment horizontal="right"/>
    </xf>
    <xf numFmtId="4" fontId="9" fillId="0" borderId="21" xfId="1" applyNumberFormat="1" applyFont="1" applyFill="1" applyBorder="1" applyAlignment="1">
      <alignment horizontal="right"/>
    </xf>
    <xf numFmtId="4" fontId="9" fillId="0" borderId="22" xfId="1" applyNumberFormat="1" applyFont="1" applyFill="1" applyBorder="1" applyAlignment="1">
      <alignment horizontal="right"/>
    </xf>
    <xf numFmtId="4" fontId="9" fillId="0" borderId="23" xfId="1" applyNumberFormat="1" applyFont="1" applyFill="1" applyBorder="1" applyAlignment="1">
      <alignment horizontal="right"/>
    </xf>
    <xf numFmtId="2" fontId="9" fillId="0" borderId="23" xfId="1" applyNumberFormat="1" applyFont="1" applyFill="1" applyBorder="1" applyAlignment="1">
      <alignment horizontal="right"/>
    </xf>
    <xf numFmtId="4" fontId="4" fillId="0" borderId="12" xfId="1" applyNumberFormat="1" applyFont="1" applyFill="1" applyBorder="1" applyAlignment="1">
      <alignment horizontal="right"/>
    </xf>
    <xf numFmtId="4" fontId="4" fillId="0" borderId="19" xfId="1" applyNumberFormat="1" applyFont="1" applyFill="1" applyBorder="1" applyAlignment="1">
      <alignment horizontal="right"/>
    </xf>
    <xf numFmtId="0" fontId="4" fillId="2" borderId="20" xfId="1" applyFont="1" applyFill="1" applyBorder="1"/>
    <xf numFmtId="4" fontId="4" fillId="2" borderId="21" xfId="1" applyNumberFormat="1" applyFont="1" applyFill="1" applyBorder="1" applyAlignment="1">
      <alignment horizontal="right"/>
    </xf>
    <xf numFmtId="4" fontId="4" fillId="2" borderId="22" xfId="1" applyNumberFormat="1" applyFont="1" applyFill="1" applyBorder="1" applyAlignment="1">
      <alignment horizontal="right"/>
    </xf>
    <xf numFmtId="0" fontId="4" fillId="2" borderId="24" xfId="1" applyFont="1" applyFill="1" applyBorder="1"/>
    <xf numFmtId="4" fontId="4" fillId="2" borderId="25" xfId="1" applyNumberFormat="1" applyFont="1" applyFill="1" applyBorder="1" applyAlignment="1">
      <alignment horizontal="right"/>
    </xf>
    <xf numFmtId="4" fontId="4" fillId="2" borderId="26" xfId="1" applyNumberFormat="1" applyFont="1" applyFill="1" applyBorder="1" applyAlignment="1">
      <alignment horizontal="right"/>
    </xf>
    <xf numFmtId="0" fontId="9" fillId="0" borderId="0" xfId="1" applyFont="1" applyFill="1" applyBorder="1"/>
    <xf numFmtId="4" fontId="4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0" fontId="4" fillId="3" borderId="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4" fillId="4" borderId="16" xfId="1" applyFont="1" applyFill="1" applyBorder="1" applyAlignment="1"/>
    <xf numFmtId="0" fontId="4" fillId="4" borderId="18" xfId="1" applyFont="1" applyFill="1" applyBorder="1" applyAlignment="1"/>
    <xf numFmtId="0" fontId="5" fillId="0" borderId="19" xfId="1" applyFont="1" applyBorder="1" applyAlignment="1"/>
    <xf numFmtId="0" fontId="11" fillId="2" borderId="16" xfId="1" applyFont="1" applyFill="1" applyBorder="1"/>
    <xf numFmtId="0" fontId="4" fillId="2" borderId="19" xfId="1" applyFont="1" applyFill="1" applyBorder="1"/>
    <xf numFmtId="4" fontId="4" fillId="3" borderId="34" xfId="1" applyNumberFormat="1" applyFont="1" applyFill="1" applyBorder="1" applyAlignment="1">
      <alignment horizontal="right"/>
    </xf>
    <xf numFmtId="0" fontId="4" fillId="4" borderId="16" xfId="1" applyFont="1" applyFill="1" applyBorder="1"/>
    <xf numFmtId="0" fontId="4" fillId="4" borderId="19" xfId="1" applyFont="1" applyFill="1" applyBorder="1"/>
    <xf numFmtId="4" fontId="4" fillId="4" borderId="34" xfId="1" applyNumberFormat="1" applyFont="1" applyFill="1" applyBorder="1" applyAlignment="1">
      <alignment horizontal="right"/>
    </xf>
    <xf numFmtId="0" fontId="9" fillId="0" borderId="16" xfId="1" applyFont="1" applyBorder="1"/>
    <xf numFmtId="0" fontId="9" fillId="0" borderId="19" xfId="1" applyFont="1" applyBorder="1"/>
    <xf numFmtId="4" fontId="9" fillId="0" borderId="34" xfId="1" applyNumberFormat="1" applyFont="1" applyBorder="1" applyAlignment="1">
      <alignment horizontal="right"/>
    </xf>
    <xf numFmtId="0" fontId="11" fillId="5" borderId="16" xfId="1" applyFont="1" applyFill="1" applyBorder="1"/>
    <xf numFmtId="0" fontId="4" fillId="5" borderId="19" xfId="1" applyFont="1" applyFill="1" applyBorder="1"/>
    <xf numFmtId="2" fontId="9" fillId="0" borderId="34" xfId="1" applyNumberFormat="1" applyFont="1" applyBorder="1" applyAlignment="1">
      <alignment horizontal="right"/>
    </xf>
    <xf numFmtId="0" fontId="9" fillId="0" borderId="35" xfId="1" applyFont="1" applyBorder="1"/>
    <xf numFmtId="0" fontId="9" fillId="0" borderId="36" xfId="1" applyFont="1" applyBorder="1"/>
    <xf numFmtId="4" fontId="9" fillId="0" borderId="37" xfId="1" applyNumberFormat="1" applyFont="1" applyBorder="1" applyAlignment="1">
      <alignment horizontal="right"/>
    </xf>
    <xf numFmtId="0" fontId="11" fillId="0" borderId="16" xfId="1" applyFont="1" applyFill="1" applyBorder="1"/>
    <xf numFmtId="4" fontId="4" fillId="4" borderId="33" xfId="1" applyNumberFormat="1" applyFont="1" applyFill="1" applyBorder="1" applyAlignment="1">
      <alignment horizontal="right"/>
    </xf>
    <xf numFmtId="4" fontId="11" fillId="0" borderId="38" xfId="1" applyNumberFormat="1" applyFont="1" applyFill="1" applyBorder="1" applyAlignment="1">
      <alignment vertical="center"/>
    </xf>
    <xf numFmtId="4" fontId="11" fillId="0" borderId="18" xfId="1" applyNumberFormat="1" applyFont="1" applyFill="1" applyBorder="1" applyAlignment="1">
      <alignment vertical="center"/>
    </xf>
    <xf numFmtId="0" fontId="5" fillId="0" borderId="19" xfId="1" applyFont="1" applyFill="1" applyBorder="1" applyAlignment="1"/>
    <xf numFmtId="0" fontId="9" fillId="0" borderId="16" xfId="1" applyFont="1" applyFill="1" applyBorder="1"/>
    <xf numFmtId="0" fontId="9" fillId="0" borderId="19" xfId="1" applyFont="1" applyFill="1" applyBorder="1"/>
    <xf numFmtId="4" fontId="9" fillId="0" borderId="34" xfId="1" applyNumberFormat="1" applyFont="1" applyFill="1" applyBorder="1" applyAlignment="1">
      <alignment horizontal="right"/>
    </xf>
    <xf numFmtId="4" fontId="4" fillId="0" borderId="34" xfId="1" applyNumberFormat="1" applyFont="1" applyFill="1" applyBorder="1" applyAlignment="1">
      <alignment horizontal="right"/>
    </xf>
    <xf numFmtId="0" fontId="4" fillId="2" borderId="16" xfId="1" applyFont="1" applyFill="1" applyBorder="1"/>
    <xf numFmtId="0" fontId="4" fillId="2" borderId="39" xfId="1" applyFont="1" applyFill="1" applyBorder="1"/>
    <xf numFmtId="0" fontId="4" fillId="2" borderId="40" xfId="1" applyFont="1" applyFill="1" applyBorder="1"/>
    <xf numFmtId="4" fontId="4" fillId="3" borderId="41" xfId="1" applyNumberFormat="1" applyFont="1" applyFill="1" applyBorder="1" applyAlignment="1">
      <alignment horizontal="right"/>
    </xf>
    <xf numFmtId="0" fontId="12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2" borderId="42" xfId="3" applyFont="1" applyFill="1" applyBorder="1" applyAlignment="1" applyProtection="1">
      <alignment horizontal="center" vertical="center" wrapText="1"/>
    </xf>
    <xf numFmtId="4" fontId="6" fillId="2" borderId="42" xfId="3" applyNumberFormat="1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6" fillId="0" borderId="31" xfId="3" applyFont="1" applyFill="1" applyBorder="1" applyAlignment="1" applyProtection="1">
      <alignment horizontal="left" vertical="center"/>
    </xf>
    <xf numFmtId="4" fontId="6" fillId="0" borderId="31" xfId="3" applyNumberFormat="1" applyFont="1" applyFill="1" applyBorder="1" applyAlignment="1" applyProtection="1">
      <alignment horizontal="center" vertical="center" wrapText="1"/>
    </xf>
    <xf numFmtId="0" fontId="6" fillId="0" borderId="30" xfId="3" applyFont="1" applyFill="1" applyBorder="1" applyAlignment="1" applyProtection="1">
      <alignment horizontal="center" vertical="center" wrapText="1"/>
    </xf>
    <xf numFmtId="0" fontId="6" fillId="2" borderId="43" xfId="3" applyFont="1" applyFill="1" applyBorder="1" applyAlignment="1" applyProtection="1">
      <alignment vertical="center" wrapText="1"/>
    </xf>
    <xf numFmtId="4" fontId="6" fillId="2" borderId="43" xfId="3" applyNumberFormat="1" applyFont="1" applyFill="1" applyBorder="1" applyAlignment="1" applyProtection="1">
      <alignment vertical="center"/>
    </xf>
    <xf numFmtId="4" fontId="6" fillId="2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</xf>
    <xf numFmtId="4" fontId="6" fillId="0" borderId="46" xfId="3" applyNumberFormat="1" applyFont="1" applyFill="1" applyBorder="1" applyAlignment="1" applyProtection="1">
      <alignment vertical="center"/>
    </xf>
    <xf numFmtId="0" fontId="5" fillId="0" borderId="47" xfId="3" applyFont="1" applyFill="1" applyBorder="1" applyAlignment="1" applyProtection="1">
      <alignment vertical="center" wrapText="1"/>
    </xf>
    <xf numFmtId="4" fontId="5" fillId="0" borderId="47" xfId="3" applyNumberFormat="1" applyFont="1" applyFill="1" applyBorder="1" applyAlignment="1" applyProtection="1">
      <alignment vertical="center"/>
      <protection locked="0"/>
    </xf>
    <xf numFmtId="4" fontId="5" fillId="0" borderId="48" xfId="3" applyNumberFormat="1" applyFont="1" applyFill="1" applyBorder="1" applyAlignment="1" applyProtection="1">
      <alignment vertical="center"/>
    </xf>
    <xf numFmtId="0" fontId="5" fillId="0" borderId="47" xfId="3" quotePrefix="1" applyFont="1" applyFill="1" applyBorder="1" applyAlignment="1" applyProtection="1">
      <alignment vertical="center" wrapText="1"/>
      <protection locked="0"/>
    </xf>
    <xf numFmtId="0" fontId="6" fillId="2" borderId="49" xfId="3" applyFont="1" applyFill="1" applyBorder="1" applyAlignment="1" applyProtection="1">
      <alignment vertical="center" wrapText="1"/>
    </xf>
    <xf numFmtId="4" fontId="6" fillId="2" borderId="49" xfId="3" applyNumberFormat="1" applyFont="1" applyFill="1" applyBorder="1" applyAlignment="1" applyProtection="1">
      <alignment vertical="center"/>
    </xf>
    <xf numFmtId="4" fontId="6" fillId="2" borderId="50" xfId="3" applyNumberFormat="1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30" xfId="3" applyFont="1" applyFill="1" applyBorder="1" applyAlignment="1" applyProtection="1">
      <alignment vertical="center"/>
    </xf>
    <xf numFmtId="4" fontId="14" fillId="0" borderId="45" xfId="3" applyNumberFormat="1" applyFont="1" applyFill="1" applyBorder="1" applyAlignment="1" applyProtection="1">
      <alignment vertical="center"/>
    </xf>
    <xf numFmtId="0" fontId="6" fillId="0" borderId="3" xfId="3" applyFont="1" applyFill="1" applyBorder="1" applyAlignment="1" applyProtection="1">
      <alignment vertical="center" wrapText="1"/>
    </xf>
    <xf numFmtId="0" fontId="6" fillId="0" borderId="4" xfId="3" applyFont="1" applyFill="1" applyBorder="1" applyAlignment="1" applyProtection="1">
      <alignment vertical="center" wrapText="1"/>
    </xf>
    <xf numFmtId="0" fontId="6" fillId="0" borderId="5" xfId="3" applyFont="1" applyFill="1" applyBorder="1" applyAlignment="1" applyProtection="1">
      <alignment vertical="center" wrapText="1"/>
    </xf>
    <xf numFmtId="0" fontId="4" fillId="2" borderId="51" xfId="1" applyFont="1" applyFill="1" applyBorder="1" applyAlignment="1">
      <alignment horizontal="left" wrapText="1"/>
    </xf>
    <xf numFmtId="4" fontId="11" fillId="2" borderId="43" xfId="3" applyNumberFormat="1" applyFont="1" applyFill="1" applyBorder="1" applyAlignment="1">
      <alignment vertical="center"/>
    </xf>
    <xf numFmtId="0" fontId="4" fillId="2" borderId="39" xfId="1" applyFont="1" applyFill="1" applyBorder="1" applyAlignment="1">
      <alignment horizontal="left" wrapText="1"/>
    </xf>
    <xf numFmtId="4" fontId="11" fillId="2" borderId="52" xfId="3" applyNumberFormat="1" applyFont="1" applyFill="1" applyBorder="1" applyAlignment="1">
      <alignment vertical="center"/>
    </xf>
    <xf numFmtId="14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3" borderId="53" xfId="1" applyFont="1" applyFill="1" applyBorder="1" applyAlignment="1">
      <alignment horizontal="center" wrapText="1"/>
    </xf>
    <xf numFmtId="0" fontId="4" fillId="3" borderId="54" xfId="1" applyFont="1" applyFill="1" applyBorder="1" applyAlignment="1">
      <alignment horizontal="center" wrapText="1"/>
    </xf>
    <xf numFmtId="0" fontId="4" fillId="3" borderId="55" xfId="1" applyFont="1" applyFill="1" applyBorder="1" applyAlignment="1">
      <alignment horizontal="center" wrapText="1"/>
    </xf>
    <xf numFmtId="0" fontId="9" fillId="0" borderId="20" xfId="1" applyFont="1" applyBorder="1" applyAlignment="1">
      <alignment wrapText="1"/>
    </xf>
    <xf numFmtId="4" fontId="9" fillId="0" borderId="21" xfId="1" applyNumberFormat="1" applyFont="1" applyBorder="1" applyAlignment="1">
      <alignment horizontal="right"/>
    </xf>
    <xf numFmtId="0" fontId="9" fillId="0" borderId="56" xfId="1" applyFont="1" applyBorder="1" applyAlignment="1">
      <alignment wrapText="1"/>
    </xf>
    <xf numFmtId="0" fontId="9" fillId="0" borderId="23" xfId="1" applyFont="1" applyBorder="1" applyAlignment="1">
      <alignment wrapText="1"/>
    </xf>
    <xf numFmtId="0" fontId="9" fillId="0" borderId="57" xfId="1" applyFont="1" applyFill="1" applyBorder="1" applyAlignment="1">
      <alignment wrapText="1"/>
    </xf>
    <xf numFmtId="0" fontId="9" fillId="0" borderId="58" xfId="1" applyFont="1" applyBorder="1" applyAlignment="1">
      <alignment wrapText="1"/>
    </xf>
    <xf numFmtId="4" fontId="9" fillId="0" borderId="59" xfId="1" applyNumberFormat="1" applyFont="1" applyBorder="1" applyAlignment="1">
      <alignment horizontal="right"/>
    </xf>
    <xf numFmtId="2" fontId="9" fillId="0" borderId="59" xfId="1" applyNumberFormat="1" applyFont="1" applyBorder="1" applyAlignment="1">
      <alignment horizontal="right"/>
    </xf>
    <xf numFmtId="2" fontId="9" fillId="0" borderId="60" xfId="1" applyNumberFormat="1" applyFont="1" applyFill="1" applyBorder="1" applyAlignment="1">
      <alignment horizontal="right"/>
    </xf>
    <xf numFmtId="0" fontId="1" fillId="0" borderId="0" xfId="1" applyFont="1" applyAlignment="1">
      <alignment horizontal="left"/>
    </xf>
    <xf numFmtId="0" fontId="13" fillId="0" borderId="0" xfId="1" applyFont="1" applyAlignment="1"/>
    <xf numFmtId="0" fontId="4" fillId="3" borderId="28" xfId="1" applyFont="1" applyFill="1" applyBorder="1" applyAlignment="1">
      <alignment horizontal="center" wrapText="1"/>
    </xf>
    <xf numFmtId="0" fontId="4" fillId="3" borderId="61" xfId="1" applyFont="1" applyFill="1" applyBorder="1" applyAlignment="1">
      <alignment horizontal="center" wrapText="1"/>
    </xf>
    <xf numFmtId="0" fontId="4" fillId="3" borderId="62" xfId="1" applyFont="1" applyFill="1" applyBorder="1" applyAlignment="1">
      <alignment horizontal="center" wrapText="1"/>
    </xf>
    <xf numFmtId="0" fontId="4" fillId="3" borderId="44" xfId="1" applyFont="1" applyFill="1" applyBorder="1" applyAlignment="1">
      <alignment horizontal="center" wrapText="1"/>
    </xf>
    <xf numFmtId="0" fontId="5" fillId="0" borderId="63" xfId="1" applyFont="1" applyBorder="1" applyAlignment="1">
      <alignment horizontal="center" wrapText="1"/>
    </xf>
    <xf numFmtId="0" fontId="4" fillId="3" borderId="64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46" xfId="1" applyFont="1" applyFill="1" applyBorder="1" applyAlignment="1">
      <alignment horizontal="center" wrapText="1"/>
    </xf>
    <xf numFmtId="0" fontId="4" fillId="3" borderId="65" xfId="1" applyFont="1" applyFill="1" applyBorder="1" applyAlignment="1">
      <alignment horizontal="center" wrapText="1"/>
    </xf>
    <xf numFmtId="0" fontId="4" fillId="3" borderId="66" xfId="1" applyFont="1" applyFill="1" applyBorder="1" applyAlignment="1">
      <alignment horizontal="center" wrapText="1"/>
    </xf>
    <xf numFmtId="0" fontId="4" fillId="3" borderId="67" xfId="1" applyFont="1" applyFill="1" applyBorder="1" applyAlignment="1">
      <alignment horizontal="center" wrapText="1"/>
    </xf>
    <xf numFmtId="0" fontId="4" fillId="0" borderId="45" xfId="1" applyFont="1" applyBorder="1" applyAlignment="1">
      <alignment wrapText="1"/>
    </xf>
    <xf numFmtId="4" fontId="4" fillId="0" borderId="64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right"/>
    </xf>
    <xf numFmtId="4" fontId="8" fillId="0" borderId="12" xfId="1" applyNumberFormat="1" applyFont="1" applyBorder="1" applyAlignment="1">
      <alignment vertical="center"/>
    </xf>
    <xf numFmtId="4" fontId="8" fillId="0" borderId="46" xfId="1" applyNumberFormat="1" applyFont="1" applyBorder="1" applyAlignment="1">
      <alignment vertical="center"/>
    </xf>
    <xf numFmtId="4" fontId="8" fillId="0" borderId="68" xfId="1" applyNumberFormat="1" applyFont="1" applyBorder="1" applyAlignment="1">
      <alignment vertical="center"/>
    </xf>
    <xf numFmtId="4" fontId="4" fillId="0" borderId="46" xfId="1" applyNumberFormat="1" applyFont="1" applyBorder="1" applyAlignment="1">
      <alignment horizontal="right"/>
    </xf>
    <xf numFmtId="0" fontId="15" fillId="0" borderId="45" xfId="1" applyFont="1" applyFill="1" applyBorder="1" applyAlignment="1">
      <alignment vertical="center" wrapText="1"/>
    </xf>
    <xf numFmtId="2" fontId="9" fillId="0" borderId="64" xfId="1" applyNumberFormat="1" applyFont="1" applyBorder="1" applyAlignment="1">
      <alignment wrapText="1"/>
    </xf>
    <xf numFmtId="2" fontId="9" fillId="0" borderId="12" xfId="1" applyNumberFormat="1" applyFont="1" applyBorder="1" applyAlignment="1">
      <alignment wrapText="1"/>
    </xf>
    <xf numFmtId="2" fontId="9" fillId="0" borderId="46" xfId="1" applyNumberFormat="1" applyFont="1" applyBorder="1" applyAlignment="1">
      <alignment wrapText="1"/>
    </xf>
    <xf numFmtId="0" fontId="15" fillId="0" borderId="52" xfId="1" applyFont="1" applyFill="1" applyBorder="1" applyAlignment="1">
      <alignment vertical="center" wrapText="1"/>
    </xf>
    <xf numFmtId="4" fontId="9" fillId="0" borderId="69" xfId="1" applyNumberFormat="1" applyFont="1" applyBorder="1" applyAlignment="1">
      <alignment horizontal="right"/>
    </xf>
    <xf numFmtId="2" fontId="9" fillId="0" borderId="70" xfId="1" applyNumberFormat="1" applyFont="1" applyBorder="1" applyAlignment="1">
      <alignment horizontal="right"/>
    </xf>
    <xf numFmtId="4" fontId="8" fillId="0" borderId="70" xfId="1" applyNumberFormat="1" applyFont="1" applyBorder="1" applyAlignment="1">
      <alignment vertical="center"/>
    </xf>
    <xf numFmtId="4" fontId="8" fillId="0" borderId="50" xfId="1" applyNumberFormat="1" applyFont="1" applyBorder="1" applyAlignment="1">
      <alignment vertical="center"/>
    </xf>
    <xf numFmtId="4" fontId="8" fillId="0" borderId="69" xfId="1" applyNumberFormat="1" applyFont="1" applyBorder="1" applyAlignment="1">
      <alignment vertical="center"/>
    </xf>
    <xf numFmtId="2" fontId="9" fillId="0" borderId="50" xfId="1" applyNumberFormat="1" applyFont="1" applyBorder="1" applyAlignment="1">
      <alignment horizontal="right"/>
    </xf>
    <xf numFmtId="0" fontId="4" fillId="2" borderId="49" xfId="1" applyFont="1" applyFill="1" applyBorder="1" applyAlignment="1">
      <alignment wrapText="1"/>
    </xf>
    <xf numFmtId="4" fontId="4" fillId="2" borderId="71" xfId="1" applyNumberFormat="1" applyFont="1" applyFill="1" applyBorder="1" applyAlignment="1">
      <alignment horizontal="right"/>
    </xf>
    <xf numFmtId="4" fontId="4" fillId="2" borderId="72" xfId="1" applyNumberFormat="1" applyFont="1" applyFill="1" applyBorder="1" applyAlignment="1">
      <alignment horizontal="right"/>
    </xf>
    <xf numFmtId="4" fontId="4" fillId="2" borderId="73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/>
    </xf>
    <xf numFmtId="4" fontId="4" fillId="2" borderId="74" xfId="1" applyNumberFormat="1" applyFont="1" applyFill="1" applyBorder="1" applyAlignment="1">
      <alignment horizontal="right"/>
    </xf>
    <xf numFmtId="0" fontId="9" fillId="3" borderId="75" xfId="1" applyFont="1" applyFill="1" applyBorder="1" applyAlignment="1">
      <alignment horizontal="center" wrapText="1"/>
    </xf>
    <xf numFmtId="0" fontId="9" fillId="0" borderId="69" xfId="1" applyFont="1" applyBorder="1" applyAlignment="1">
      <alignment wrapText="1"/>
    </xf>
    <xf numFmtId="4" fontId="9" fillId="0" borderId="70" xfId="1" applyNumberFormat="1" applyFont="1" applyBorder="1" applyAlignment="1">
      <alignment horizontal="right"/>
    </xf>
    <xf numFmtId="4" fontId="9" fillId="0" borderId="76" xfId="1" applyNumberFormat="1" applyFont="1" applyBorder="1" applyAlignment="1">
      <alignment horizontal="right"/>
    </xf>
    <xf numFmtId="0" fontId="4" fillId="3" borderId="51" xfId="1" applyFont="1" applyFill="1" applyBorder="1" applyAlignment="1">
      <alignment wrapText="1"/>
    </xf>
    <xf numFmtId="0" fontId="4" fillId="3" borderId="77" xfId="1" applyFont="1" applyFill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78" xfId="1" applyFont="1" applyBorder="1" applyAlignment="1">
      <alignment wrapText="1"/>
    </xf>
    <xf numFmtId="4" fontId="9" fillId="0" borderId="22" xfId="1" applyNumberFormat="1" applyFont="1" applyBorder="1" applyAlignment="1">
      <alignment horizontal="right"/>
    </xf>
    <xf numFmtId="0" fontId="9" fillId="0" borderId="79" xfId="1" applyFont="1" applyBorder="1" applyAlignment="1">
      <alignment wrapText="1"/>
    </xf>
    <xf numFmtId="0" fontId="9" fillId="0" borderId="80" xfId="1" applyFont="1" applyBorder="1" applyAlignment="1">
      <alignment wrapText="1"/>
    </xf>
    <xf numFmtId="4" fontId="9" fillId="0" borderId="23" xfId="1" applyNumberFormat="1" applyFont="1" applyBorder="1" applyAlignment="1">
      <alignment horizontal="right"/>
    </xf>
    <xf numFmtId="4" fontId="9" fillId="0" borderId="57" xfId="1" applyNumberFormat="1" applyFont="1" applyBorder="1" applyAlignment="1">
      <alignment horizontal="right"/>
    </xf>
    <xf numFmtId="0" fontId="9" fillId="0" borderId="11" xfId="1" applyFont="1" applyFill="1" applyBorder="1" applyAlignment="1">
      <alignment horizontal="left" wrapText="1" indent="1"/>
    </xf>
    <xf numFmtId="0" fontId="9" fillId="0" borderId="13" xfId="1" applyFont="1" applyFill="1" applyBorder="1" applyAlignment="1">
      <alignment horizontal="left" wrapText="1" indent="1"/>
    </xf>
    <xf numFmtId="4" fontId="9" fillId="0" borderId="14" xfId="1" applyNumberFormat="1" applyFont="1" applyFill="1" applyBorder="1" applyAlignment="1">
      <alignment horizontal="right"/>
    </xf>
    <xf numFmtId="4" fontId="9" fillId="0" borderId="15" xfId="1" applyNumberFormat="1" applyFont="1" applyFill="1" applyBorder="1" applyAlignment="1">
      <alignment horizontal="right"/>
    </xf>
    <xf numFmtId="0" fontId="9" fillId="0" borderId="16" xfId="1" applyFont="1" applyFill="1" applyBorder="1" applyAlignment="1">
      <alignment horizontal="left" wrapText="1" indent="1"/>
    </xf>
    <xf numFmtId="0" fontId="9" fillId="0" borderId="78" xfId="1" applyFont="1" applyFill="1" applyBorder="1" applyAlignment="1">
      <alignment horizontal="left" wrapText="1" indent="1"/>
    </xf>
    <xf numFmtId="0" fontId="9" fillId="0" borderId="39" xfId="1" applyFont="1" applyFill="1" applyBorder="1" applyAlignment="1">
      <alignment horizontal="left" wrapText="1" indent="1"/>
    </xf>
    <xf numFmtId="0" fontId="9" fillId="0" borderId="81" xfId="1" applyFont="1" applyFill="1" applyBorder="1" applyAlignment="1">
      <alignment horizontal="left" wrapText="1" indent="1"/>
    </xf>
    <xf numFmtId="4" fontId="9" fillId="0" borderId="25" xfId="1" applyNumberFormat="1" applyFont="1" applyFill="1" applyBorder="1" applyAlignment="1">
      <alignment horizontal="right"/>
    </xf>
    <xf numFmtId="4" fontId="9" fillId="0" borderId="26" xfId="1" applyNumberFormat="1" applyFont="1" applyFill="1" applyBorder="1" applyAlignment="1">
      <alignment horizontal="right"/>
    </xf>
    <xf numFmtId="4" fontId="16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vertical="center"/>
    </xf>
    <xf numFmtId="4" fontId="11" fillId="0" borderId="0" xfId="1" applyNumberFormat="1" applyFont="1" applyAlignment="1">
      <alignment vertical="center" wrapText="1"/>
    </xf>
    <xf numFmtId="4" fontId="8" fillId="0" borderId="0" xfId="1" applyNumberFormat="1" applyFont="1" applyAlignment="1">
      <alignment vertical="center" wrapText="1"/>
    </xf>
    <xf numFmtId="4" fontId="6" fillId="6" borderId="3" xfId="1" applyNumberFormat="1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 wrapText="1"/>
    </xf>
    <xf numFmtId="4" fontId="11" fillId="6" borderId="4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2" borderId="42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6" fillId="0" borderId="61" xfId="1" applyNumberFormat="1" applyFont="1" applyFill="1" applyBorder="1" applyAlignment="1">
      <alignment horizontal="left" vertical="center" wrapText="1"/>
    </xf>
    <xf numFmtId="0" fontId="5" fillId="0" borderId="44" xfId="1" applyFont="1" applyFill="1" applyBorder="1" applyAlignment="1">
      <alignment vertical="center"/>
    </xf>
    <xf numFmtId="4" fontId="11" fillId="0" borderId="43" xfId="1" applyNumberFormat="1" applyFont="1" applyFill="1" applyBorder="1" applyAlignment="1">
      <alignment vertical="center"/>
    </xf>
    <xf numFmtId="4" fontId="11" fillId="0" borderId="62" xfId="1" applyNumberFormat="1" applyFont="1" applyBorder="1" applyAlignment="1">
      <alignment vertical="center"/>
    </xf>
    <xf numFmtId="4" fontId="11" fillId="0" borderId="43" xfId="1" applyNumberFormat="1" applyFont="1" applyBorder="1" applyAlignment="1">
      <alignment vertical="center"/>
    </xf>
    <xf numFmtId="4" fontId="11" fillId="0" borderId="44" xfId="1" applyNumberFormat="1" applyFont="1" applyBorder="1" applyAlignment="1">
      <alignment vertical="center"/>
    </xf>
    <xf numFmtId="4" fontId="11" fillId="0" borderId="68" xfId="1" applyNumberFormat="1" applyFont="1" applyBorder="1" applyAlignment="1">
      <alignment vertical="center"/>
    </xf>
    <xf numFmtId="4" fontId="11" fillId="0" borderId="82" xfId="1" applyNumberFormat="1" applyFont="1" applyBorder="1" applyAlignment="1">
      <alignment vertical="center"/>
    </xf>
    <xf numFmtId="4" fontId="11" fillId="0" borderId="45" xfId="1" applyNumberFormat="1" applyFont="1" applyFill="1" applyBorder="1" applyAlignment="1">
      <alignment vertical="center"/>
    </xf>
    <xf numFmtId="4" fontId="11" fillId="0" borderId="83" xfId="1" applyNumberFormat="1" applyFont="1" applyBorder="1" applyAlignment="1">
      <alignment vertical="center"/>
    </xf>
    <xf numFmtId="4" fontId="11" fillId="0" borderId="45" xfId="1" applyNumberFormat="1" applyFont="1" applyBorder="1" applyAlignment="1">
      <alignment vertical="center"/>
    </xf>
    <xf numFmtId="4" fontId="11" fillId="0" borderId="46" xfId="1" applyNumberFormat="1" applyFont="1" applyBorder="1" applyAlignment="1">
      <alignment vertical="center"/>
    </xf>
    <xf numFmtId="4" fontId="8" fillId="0" borderId="82" xfId="1" applyNumberFormat="1" applyFont="1" applyBorder="1" applyAlignment="1">
      <alignment vertical="center"/>
    </xf>
    <xf numFmtId="3" fontId="8" fillId="0" borderId="45" xfId="1" applyNumberFormat="1" applyFont="1" applyFill="1" applyBorder="1" applyAlignment="1">
      <alignment vertical="center"/>
    </xf>
    <xf numFmtId="4" fontId="8" fillId="0" borderId="83" xfId="1" applyNumberFormat="1" applyFont="1" applyBorder="1" applyAlignment="1">
      <alignment vertical="center"/>
    </xf>
    <xf numFmtId="4" fontId="8" fillId="0" borderId="45" xfId="1" applyNumberFormat="1" applyFont="1" applyBorder="1" applyAlignment="1">
      <alignment vertical="center"/>
    </xf>
    <xf numFmtId="4" fontId="8" fillId="0" borderId="84" xfId="1" applyNumberFormat="1" applyFont="1" applyBorder="1" applyAlignment="1">
      <alignment vertical="center"/>
    </xf>
    <xf numFmtId="4" fontId="8" fillId="0" borderId="85" xfId="1" applyNumberFormat="1" applyFont="1" applyBorder="1" applyAlignment="1">
      <alignment vertical="center"/>
    </xf>
    <xf numFmtId="3" fontId="8" fillId="0" borderId="86" xfId="1" applyNumberFormat="1" applyFont="1" applyFill="1" applyBorder="1" applyAlignment="1">
      <alignment vertical="center"/>
    </xf>
    <xf numFmtId="4" fontId="8" fillId="0" borderId="87" xfId="1" applyNumberFormat="1" applyFont="1" applyBorder="1" applyAlignment="1">
      <alignment vertical="center"/>
    </xf>
    <xf numFmtId="4" fontId="8" fillId="0" borderId="86" xfId="1" applyNumberFormat="1" applyFont="1" applyBorder="1" applyAlignment="1">
      <alignment vertical="center"/>
    </xf>
    <xf numFmtId="4" fontId="8" fillId="0" borderId="88" xfId="1" applyNumberFormat="1" applyFont="1" applyBorder="1" applyAlignment="1">
      <alignment vertical="center"/>
    </xf>
    <xf numFmtId="4" fontId="11" fillId="6" borderId="89" xfId="1" applyNumberFormat="1" applyFont="1" applyFill="1" applyBorder="1" applyAlignment="1">
      <alignment vertical="center"/>
    </xf>
    <xf numFmtId="4" fontId="11" fillId="6" borderId="90" xfId="1" applyNumberFormat="1" applyFont="1" applyFill="1" applyBorder="1" applyAlignment="1">
      <alignment vertical="center"/>
    </xf>
    <xf numFmtId="4" fontId="11" fillId="6" borderId="42" xfId="1" applyNumberFormat="1" applyFont="1" applyFill="1" applyBorder="1" applyAlignment="1">
      <alignment vertical="center"/>
    </xf>
    <xf numFmtId="4" fontId="6" fillId="6" borderId="5" xfId="1" applyNumberFormat="1" applyFont="1" applyFill="1" applyBorder="1" applyAlignment="1">
      <alignment horizontal="center" vertical="center"/>
    </xf>
    <xf numFmtId="0" fontId="5" fillId="0" borderId="44" xfId="1" applyFont="1" applyFill="1" applyBorder="1" applyAlignment="1">
      <alignment horizontal="left" vertical="center" wrapText="1"/>
    </xf>
    <xf numFmtId="4" fontId="11" fillId="0" borderId="63" xfId="1" applyNumberFormat="1" applyFont="1" applyFill="1" applyBorder="1" applyAlignment="1">
      <alignment vertical="center"/>
    </xf>
    <xf numFmtId="4" fontId="11" fillId="0" borderId="91" xfId="1" applyNumberFormat="1" applyFont="1" applyBorder="1" applyAlignment="1">
      <alignment vertical="center"/>
    </xf>
    <xf numFmtId="4" fontId="11" fillId="0" borderId="63" xfId="1" applyNumberFormat="1" applyFont="1" applyBorder="1" applyAlignment="1">
      <alignment vertical="center"/>
    </xf>
    <xf numFmtId="4" fontId="11" fillId="0" borderId="67" xfId="1" applyNumberFormat="1" applyFont="1" applyBorder="1" applyAlignment="1">
      <alignment vertical="center"/>
    </xf>
    <xf numFmtId="4" fontId="11" fillId="0" borderId="6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vertical="center"/>
    </xf>
    <xf numFmtId="4" fontId="11" fillId="6" borderId="4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4" fontId="8" fillId="0" borderId="0" xfId="1" applyNumberFormat="1" applyFont="1" applyFill="1" applyBorder="1" applyAlignment="1" applyProtection="1">
      <alignment vertical="center"/>
      <protection locked="0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11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5" xfId="1" applyNumberFormat="1" applyFont="1" applyFill="1" applyBorder="1" applyAlignment="1" applyProtection="1">
      <alignment horizontal="center" vertical="center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94" xfId="1" applyNumberFormat="1" applyFont="1" applyFill="1" applyBorder="1" applyAlignment="1" applyProtection="1">
      <alignment horizontal="center" vertical="center"/>
      <protection locked="0"/>
    </xf>
    <xf numFmtId="4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2" xfId="1" applyNumberFormat="1" applyFont="1" applyFill="1" applyBorder="1" applyAlignment="1" applyProtection="1">
      <alignment horizontal="center" vertical="center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3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3" xfId="1" applyNumberFormat="1" applyFont="1" applyFill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4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43" xfId="1" applyNumberFormat="1" applyFont="1" applyFill="1" applyBorder="1" applyAlignment="1" applyProtection="1">
      <alignment vertical="center"/>
      <protection locked="0"/>
    </xf>
    <xf numFmtId="49" fontId="11" fillId="0" borderId="6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83" xfId="1" applyFont="1" applyFill="1" applyBorder="1" applyAlignment="1">
      <alignment horizontal="left" vertical="center" wrapText="1" indent="2"/>
    </xf>
    <xf numFmtId="0" fontId="5" fillId="0" borderId="46" xfId="1" applyFont="1" applyFill="1" applyBorder="1" applyAlignment="1">
      <alignment horizontal="left" vertical="center" wrapText="1" indent="2"/>
    </xf>
    <xf numFmtId="4" fontId="11" fillId="0" borderId="96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Fill="1" applyBorder="1" applyAlignment="1" applyProtection="1">
      <alignment vertical="center"/>
      <protection locked="0"/>
    </xf>
    <xf numFmtId="49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7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</xf>
    <xf numFmtId="4" fontId="8" fillId="0" borderId="45" xfId="1" applyNumberFormat="1" applyFont="1" applyFill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</xf>
    <xf numFmtId="49" fontId="8" fillId="0" borderId="45" xfId="1" applyNumberFormat="1" applyFont="1" applyFill="1" applyBorder="1" applyAlignment="1" applyProtection="1">
      <alignment vertical="center"/>
      <protection locked="0"/>
    </xf>
    <xf numFmtId="164" fontId="11" fillId="2" borderId="3" xfId="4" applyFont="1" applyFill="1" applyBorder="1" applyAlignment="1" applyProtection="1">
      <alignment horizontal="left" vertical="center" wrapText="1"/>
      <protection locked="0"/>
    </xf>
    <xf numFmtId="164" fontId="11" fillId="2" borderId="4" xfId="4" applyFont="1" applyFill="1" applyBorder="1" applyAlignment="1" applyProtection="1">
      <alignment horizontal="left" vertical="center" wrapText="1"/>
      <protection locked="0"/>
    </xf>
    <xf numFmtId="164" fontId="11" fillId="2" borderId="5" xfId="4" applyFont="1" applyFill="1" applyBorder="1" applyAlignment="1" applyProtection="1">
      <alignment horizontal="left" vertical="center" wrapTex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2" xfId="1" applyNumberFormat="1" applyFont="1" applyFill="1" applyBorder="1" applyAlignment="1" applyProtection="1">
      <alignment vertical="center"/>
      <protection locked="0"/>
    </xf>
    <xf numFmtId="0" fontId="5" fillId="0" borderId="0" xfId="5" applyFont="1"/>
    <xf numFmtId="4" fontId="16" fillId="0" borderId="0" xfId="1" applyNumberFormat="1" applyFont="1" applyAlignment="1" applyProtection="1">
      <alignment horizontal="left" vertical="center"/>
      <protection locked="0"/>
    </xf>
    <xf numFmtId="0" fontId="8" fillId="0" borderId="0" xfId="1" applyNumberFormat="1" applyFont="1" applyAlignment="1" applyProtection="1">
      <alignment horizontal="center" vertical="center"/>
      <protection locked="0"/>
    </xf>
    <xf numFmtId="4" fontId="8" fillId="0" borderId="0" xfId="1" applyNumberFormat="1" applyFont="1" applyFill="1" applyAlignment="1" applyProtection="1">
      <alignment vertical="center"/>
      <protection locked="0"/>
    </xf>
    <xf numFmtId="4" fontId="8" fillId="0" borderId="0" xfId="1" applyNumberFormat="1" applyFont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6" borderId="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61" xfId="1" applyNumberFormat="1" applyFont="1" applyFill="1" applyBorder="1" applyAlignment="1" applyProtection="1">
      <alignment vertical="center" wrapText="1"/>
      <protection locked="0"/>
    </xf>
    <xf numFmtId="0" fontId="5" fillId="0" borderId="97" xfId="1" applyFont="1" applyBorder="1" applyAlignment="1">
      <alignment vertical="center"/>
    </xf>
    <xf numFmtId="4" fontId="8" fillId="0" borderId="7" xfId="1" applyNumberFormat="1" applyFont="1" applyBorder="1" applyAlignment="1" applyProtection="1">
      <alignment horizontal="right" vertical="center" wrapText="1"/>
      <protection locked="0"/>
    </xf>
    <xf numFmtId="4" fontId="11" fillId="0" borderId="98" xfId="1" applyNumberFormat="1" applyFont="1" applyFill="1" applyBorder="1" applyAlignment="1" applyProtection="1">
      <alignment horizontal="right" vertical="center" wrapText="1"/>
    </xf>
    <xf numFmtId="4" fontId="6" fillId="0" borderId="95" xfId="1" applyNumberFormat="1" applyFont="1" applyFill="1" applyBorder="1" applyAlignment="1" applyProtection="1">
      <alignment vertical="center" wrapText="1"/>
      <protection locked="0"/>
    </xf>
    <xf numFmtId="0" fontId="5" fillId="0" borderId="64" xfId="1" applyFont="1" applyBorder="1" applyAlignment="1">
      <alignment vertical="center"/>
    </xf>
    <xf numFmtId="4" fontId="8" fillId="0" borderId="12" xfId="1" applyNumberFormat="1" applyFont="1" applyBorder="1" applyAlignment="1" applyProtection="1">
      <alignment horizontal="right" vertical="center" wrapText="1"/>
      <protection locked="0"/>
    </xf>
    <xf numFmtId="4" fontId="11" fillId="0" borderId="99" xfId="1" applyNumberFormat="1" applyFont="1" applyFill="1" applyBorder="1" applyAlignment="1" applyProtection="1">
      <alignment horizontal="right" vertical="center" wrapText="1"/>
    </xf>
    <xf numFmtId="4" fontId="11" fillId="0" borderId="95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Fill="1" applyBorder="1" applyAlignment="1">
      <alignment vertical="center"/>
    </xf>
    <xf numFmtId="4" fontId="8" fillId="0" borderId="70" xfId="1" applyNumberFormat="1" applyFont="1" applyBorder="1" applyAlignment="1" applyProtection="1">
      <alignment horizontal="right" vertical="center" wrapText="1"/>
      <protection locked="0"/>
    </xf>
    <xf numFmtId="4" fontId="11" fillId="0" borderId="100" xfId="1" applyNumberFormat="1" applyFont="1" applyFill="1" applyBorder="1" applyAlignment="1" applyProtection="1">
      <alignment horizontal="right" vertical="center" wrapText="1"/>
    </xf>
    <xf numFmtId="4" fontId="11" fillId="2" borderId="61" xfId="1" applyNumberFormat="1" applyFont="1" applyFill="1" applyBorder="1" applyAlignment="1" applyProtection="1">
      <alignment vertical="center" wrapText="1"/>
      <protection locked="0"/>
    </xf>
    <xf numFmtId="0" fontId="5" fillId="2" borderId="97" xfId="1" applyFont="1" applyFill="1" applyBorder="1" applyAlignment="1">
      <alignment vertical="center"/>
    </xf>
    <xf numFmtId="4" fontId="8" fillId="2" borderId="7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101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1" applyFont="1" applyFill="1" applyBorder="1" applyAlignment="1">
      <alignment vertical="center"/>
    </xf>
    <xf numFmtId="165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99" xfId="1" applyNumberFormat="1" applyFont="1" applyFill="1" applyBorder="1" applyAlignment="1" applyProtection="1">
      <alignment horizontal="right" vertical="center" wrapText="1"/>
    </xf>
    <xf numFmtId="4" fontId="5" fillId="0" borderId="95" xfId="1" applyNumberFormat="1" applyFont="1" applyFill="1" applyBorder="1" applyAlignment="1">
      <alignment horizontal="left" vertical="center" wrapText="1"/>
    </xf>
    <xf numFmtId="4" fontId="8" fillId="0" borderId="95" xfId="1" applyNumberFormat="1" applyFont="1" applyFill="1" applyBorder="1" applyAlignment="1" applyProtection="1">
      <alignment vertical="center" wrapText="1"/>
      <protection locked="0"/>
    </xf>
    <xf numFmtId="4" fontId="8" fillId="0" borderId="95" xfId="1" applyNumberFormat="1" applyFont="1" applyFill="1" applyBorder="1" applyAlignment="1">
      <alignment horizontal="left" vertical="center"/>
    </xf>
    <xf numFmtId="4" fontId="8" fillId="0" borderId="95" xfId="1" applyNumberFormat="1" applyFont="1" applyFill="1" applyBorder="1" applyAlignment="1">
      <alignment horizontal="left" vertical="center" wrapText="1"/>
    </xf>
    <xf numFmtId="4" fontId="8" fillId="0" borderId="102" xfId="1" applyNumberFormat="1" applyFont="1" applyFill="1" applyBorder="1" applyAlignment="1" applyProtection="1">
      <alignment vertical="center" wrapText="1"/>
      <protection locked="0"/>
    </xf>
    <xf numFmtId="0" fontId="5" fillId="0" borderId="103" xfId="1" applyFont="1" applyFill="1" applyBorder="1" applyAlignment="1">
      <alignment vertical="center"/>
    </xf>
    <xf numFmtId="165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6" xfId="1" applyNumberFormat="1" applyFont="1" applyFill="1" applyBorder="1" applyAlignment="1" applyProtection="1">
      <alignment horizontal="right" vertical="center" wrapText="1"/>
    </xf>
    <xf numFmtId="4" fontId="11" fillId="2" borderId="3" xfId="1" applyNumberFormat="1" applyFont="1" applyFill="1" applyBorder="1" applyAlignment="1" applyProtection="1">
      <alignment vertical="center" wrapText="1"/>
      <protection locked="0"/>
    </xf>
    <xf numFmtId="0" fontId="5" fillId="0" borderId="104" xfId="1" applyFont="1" applyBorder="1" applyAlignment="1">
      <alignment vertical="center"/>
    </xf>
    <xf numFmtId="4" fontId="11" fillId="6" borderId="73" xfId="1" applyNumberFormat="1" applyFont="1" applyFill="1" applyBorder="1" applyAlignment="1" applyProtection="1">
      <alignment horizontal="right" vertical="center" wrapText="1"/>
    </xf>
    <xf numFmtId="4" fontId="11" fillId="6" borderId="72" xfId="1" applyNumberFormat="1" applyFont="1" applyFill="1" applyBorder="1" applyAlignment="1" applyProtection="1">
      <alignment horizontal="right" vertical="center" wrapText="1"/>
    </xf>
    <xf numFmtId="0" fontId="17" fillId="0" borderId="0" xfId="1" applyNumberFormat="1" applyFont="1" applyAlignment="1" applyProtection="1">
      <alignment horizontal="left" vertical="center" wrapText="1"/>
      <protection locked="0"/>
    </xf>
    <xf numFmtId="4" fontId="16" fillId="0" borderId="0" xfId="1" applyNumberFormat="1" applyFont="1" applyFill="1" applyAlignment="1">
      <alignment horizontal="left"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vertical="center"/>
    </xf>
    <xf numFmtId="0" fontId="9" fillId="0" borderId="0" xfId="1" applyFont="1"/>
    <xf numFmtId="4" fontId="11" fillId="6" borderId="5" xfId="1" applyNumberFormat="1" applyFont="1" applyFill="1" applyBorder="1" applyAlignment="1" applyProtection="1">
      <alignment vertical="center" wrapText="1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 wrapText="1"/>
      <protection locked="0"/>
    </xf>
    <xf numFmtId="4" fontId="8" fillId="0" borderId="91" xfId="1" applyNumberFormat="1" applyFont="1" applyBorder="1" applyAlignment="1" applyProtection="1">
      <alignment horizontal="right" vertical="center" wrapText="1"/>
      <protection locked="0"/>
    </xf>
    <xf numFmtId="4" fontId="8" fillId="0" borderId="63" xfId="1" applyNumberFormat="1" applyFont="1" applyBorder="1" applyAlignment="1" applyProtection="1">
      <alignment horizontal="right" vertical="center" wrapText="1"/>
      <protection locked="0"/>
    </xf>
    <xf numFmtId="4" fontId="8" fillId="0" borderId="95" xfId="1" applyNumberFormat="1" applyFont="1" applyBorder="1" applyAlignment="1" applyProtection="1">
      <alignment vertical="center" wrapText="1"/>
      <protection locked="0"/>
    </xf>
    <xf numFmtId="4" fontId="8" fillId="0" borderId="46" xfId="1" applyNumberFormat="1" applyFont="1" applyBorder="1" applyAlignment="1" applyProtection="1">
      <alignment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 wrapText="1"/>
      <protection locked="0"/>
    </xf>
    <xf numFmtId="4" fontId="8" fillId="0" borderId="45" xfId="1" applyNumberFormat="1" applyFont="1" applyBorder="1" applyAlignment="1" applyProtection="1">
      <alignment horizontal="right" vertical="center" wrapText="1"/>
      <protection locked="0"/>
    </xf>
    <xf numFmtId="4" fontId="8" fillId="0" borderId="102" xfId="1" applyNumberFormat="1" applyFont="1" applyBorder="1" applyAlignment="1" applyProtection="1">
      <alignment vertical="center" wrapText="1"/>
      <protection locked="0"/>
    </xf>
    <xf numFmtId="4" fontId="8" fillId="0" borderId="50" xfId="1" applyNumberFormat="1" applyFont="1" applyBorder="1" applyAlignment="1" applyProtection="1">
      <alignment vertical="center" wrapText="1"/>
      <protection locked="0"/>
    </xf>
    <xf numFmtId="4" fontId="6" fillId="6" borderId="4" xfId="1" applyNumberFormat="1" applyFont="1" applyFill="1" applyBorder="1" applyAlignment="1" applyProtection="1">
      <alignment horizontal="right" vertical="center" wrapText="1"/>
    </xf>
    <xf numFmtId="4" fontId="11" fillId="6" borderId="4" xfId="1" applyNumberFormat="1" applyFont="1" applyFill="1" applyBorder="1" applyAlignment="1" applyProtection="1">
      <alignment horizontal="right" vertical="center" wrapText="1"/>
    </xf>
    <xf numFmtId="4" fontId="11" fillId="2" borderId="42" xfId="1" applyNumberFormat="1" applyFont="1" applyFill="1" applyBorder="1" applyAlignment="1" applyProtection="1">
      <alignment horizontal="right" vertical="center" wrapText="1"/>
    </xf>
    <xf numFmtId="4" fontId="11" fillId="6" borderId="5" xfId="1" applyNumberFormat="1" applyFont="1" applyFill="1" applyBorder="1" applyAlignment="1" applyProtection="1">
      <alignment horizontal="right" vertical="center" wrapText="1"/>
    </xf>
    <xf numFmtId="4" fontId="11" fillId="6" borderId="3" xfId="1" applyNumberFormat="1" applyFont="1" applyFill="1" applyBorder="1" applyAlignment="1">
      <alignment horizontal="center" vertical="center" wrapText="1"/>
    </xf>
    <xf numFmtId="4" fontId="11" fillId="6" borderId="5" xfId="1" applyNumberFormat="1" applyFont="1" applyFill="1" applyBorder="1" applyAlignment="1">
      <alignment horizontal="center" vertical="center" wrapText="1"/>
    </xf>
    <xf numFmtId="4" fontId="6" fillId="6" borderId="42" xfId="1" applyNumberFormat="1" applyFont="1" applyFill="1" applyBorder="1" applyAlignment="1">
      <alignment horizontal="center" vertical="center" wrapText="1"/>
    </xf>
    <xf numFmtId="4" fontId="8" fillId="0" borderId="61" xfId="1" applyNumberFormat="1" applyFont="1" applyFill="1" applyBorder="1" applyAlignment="1">
      <alignment horizontal="left" vertical="center" wrapText="1"/>
    </xf>
    <xf numFmtId="4" fontId="8" fillId="0" borderId="44" xfId="1" applyNumberFormat="1" applyFont="1" applyFill="1" applyBorder="1" applyAlignment="1">
      <alignment horizontal="left" vertical="center" wrapText="1"/>
    </xf>
    <xf numFmtId="4" fontId="8" fillId="0" borderId="62" xfId="1" applyNumberFormat="1" applyFont="1" applyFill="1" applyBorder="1" applyAlignment="1">
      <alignment horizontal="right" vertical="center" wrapText="1"/>
    </xf>
    <xf numFmtId="4" fontId="8" fillId="0" borderId="43" xfId="1" applyNumberFormat="1" applyFont="1" applyFill="1" applyBorder="1" applyAlignment="1">
      <alignment horizontal="right" vertical="center" wrapText="1"/>
    </xf>
    <xf numFmtId="4" fontId="8" fillId="0" borderId="102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right" vertical="center" wrapText="1"/>
    </xf>
    <xf numFmtId="4" fontId="8" fillId="0" borderId="63" xfId="1" applyNumberFormat="1" applyFont="1" applyFill="1" applyBorder="1" applyAlignment="1">
      <alignment horizontal="right" vertical="center" wrapText="1"/>
    </xf>
    <xf numFmtId="4" fontId="11" fillId="2" borderId="3" xfId="1" applyNumberFormat="1" applyFont="1" applyFill="1" applyBorder="1" applyAlignment="1">
      <alignment horizontal="left" vertical="center" wrapText="1"/>
    </xf>
    <xf numFmtId="4" fontId="11" fillId="2" borderId="5" xfId="1" applyNumberFormat="1" applyFont="1" applyFill="1" applyBorder="1" applyAlignment="1">
      <alignment horizontal="lef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42" xfId="1" applyNumberFormat="1" applyFont="1" applyFill="1" applyBorder="1" applyAlignment="1">
      <alignment horizontal="right" vertical="center" wrapText="1"/>
    </xf>
    <xf numFmtId="4" fontId="16" fillId="0" borderId="0" xfId="1" applyNumberFormat="1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4" fontId="11" fillId="6" borderId="52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6" fillId="2" borderId="52" xfId="1" applyNumberFormat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" fontId="8" fillId="0" borderId="45" xfId="1" applyNumberFormat="1" applyFont="1" applyFill="1" applyBorder="1" applyAlignment="1">
      <alignment horizontal="left" vertical="center" wrapText="1"/>
    </xf>
    <xf numFmtId="4" fontId="8" fillId="0" borderId="63" xfId="1" applyNumberFormat="1" applyFont="1" applyFill="1" applyBorder="1" applyAlignment="1">
      <alignment vertical="center"/>
    </xf>
    <xf numFmtId="4" fontId="8" fillId="0" borderId="91" xfId="1" applyNumberFormat="1" applyFont="1" applyFill="1" applyBorder="1" applyAlignment="1">
      <alignment vertical="center"/>
    </xf>
    <xf numFmtId="4" fontId="8" fillId="0" borderId="45" xfId="1" applyNumberFormat="1" applyFont="1" applyFill="1" applyBorder="1" applyAlignment="1">
      <alignment vertical="center"/>
    </xf>
    <xf numFmtId="4" fontId="19" fillId="0" borderId="95" xfId="1" applyNumberFormat="1" applyFont="1" applyFill="1" applyBorder="1" applyAlignment="1">
      <alignment horizontal="left" vertical="center" wrapText="1"/>
    </xf>
    <xf numFmtId="4" fontId="8" fillId="0" borderId="83" xfId="1" applyNumberFormat="1" applyFont="1" applyFill="1" applyBorder="1" applyAlignment="1">
      <alignment vertical="center"/>
    </xf>
    <xf numFmtId="4" fontId="19" fillId="0" borderId="29" xfId="1" applyNumberFormat="1" applyFont="1" applyFill="1" applyBorder="1" applyAlignment="1">
      <alignment horizontal="left" vertical="center" wrapText="1"/>
    </xf>
    <xf numFmtId="4" fontId="8" fillId="0" borderId="3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horizontal="left" vertical="center"/>
    </xf>
    <xf numFmtId="4" fontId="11" fillId="6" borderId="3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center"/>
    </xf>
    <xf numFmtId="4" fontId="8" fillId="0" borderId="0" xfId="1" applyNumberFormat="1" applyFont="1" applyAlignment="1">
      <alignment horizontal="justify" vertical="center"/>
    </xf>
    <xf numFmtId="0" fontId="5" fillId="0" borderId="0" xfId="3" applyFont="1" applyBorder="1" applyAlignment="1"/>
    <xf numFmtId="4" fontId="11" fillId="0" borderId="61" xfId="1" applyNumberFormat="1" applyFont="1" applyBorder="1" applyAlignment="1" applyProtection="1">
      <alignment horizontal="justify" vertical="center"/>
      <protection locked="0"/>
    </xf>
    <xf numFmtId="4" fontId="11" fillId="0" borderId="44" xfId="1" applyNumberFormat="1" applyFont="1" applyBorder="1" applyAlignment="1" applyProtection="1">
      <alignment horizontal="justify" vertical="center"/>
      <protection locked="0"/>
    </xf>
    <xf numFmtId="4" fontId="8" fillId="0" borderId="62" xfId="1" applyNumberFormat="1" applyFont="1" applyBorder="1" applyAlignment="1" applyProtection="1">
      <alignment horizontal="right" vertical="center"/>
      <protection locked="0"/>
    </xf>
    <xf numFmtId="4" fontId="8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95" xfId="1" applyNumberFormat="1" applyFont="1" applyBorder="1" applyAlignment="1" applyProtection="1">
      <alignment horizontal="justify" vertical="center"/>
      <protection locked="0"/>
    </xf>
    <xf numFmtId="4" fontId="11" fillId="0" borderId="46" xfId="1" applyNumberFormat="1" applyFont="1" applyBorder="1" applyAlignment="1" applyProtection="1">
      <alignment horizontal="justify" vertical="center"/>
      <protection locked="0"/>
    </xf>
    <xf numFmtId="4" fontId="8" fillId="0" borderId="83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justify" vertical="center"/>
      <protection locked="0"/>
    </xf>
    <xf numFmtId="4" fontId="8" fillId="0" borderId="46" xfId="1" applyNumberFormat="1" applyFont="1" applyBorder="1" applyAlignment="1" applyProtection="1">
      <alignment horizontal="justify" vertical="center"/>
      <protection locked="0"/>
    </xf>
    <xf numFmtId="0" fontId="5" fillId="0" borderId="0" xfId="3" applyFont="1" applyBorder="1" applyAlignment="1">
      <alignment wrapText="1"/>
    </xf>
    <xf numFmtId="4" fontId="11" fillId="0" borderId="105" xfId="1" applyNumberFormat="1" applyFont="1" applyBorder="1" applyAlignment="1" applyProtection="1">
      <alignment horizontal="justify" vertical="center"/>
      <protection locked="0"/>
    </xf>
    <xf numFmtId="4" fontId="11" fillId="0" borderId="88" xfId="1" applyNumberFormat="1" applyFont="1" applyBorder="1" applyAlignment="1" applyProtection="1">
      <alignment horizontal="justify" vertical="center"/>
      <protection locked="0"/>
    </xf>
    <xf numFmtId="4" fontId="8" fillId="0" borderId="87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 wrapText="1"/>
      <protection locked="0"/>
    </xf>
    <xf numFmtId="4" fontId="8" fillId="0" borderId="105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right" vertical="center"/>
      <protection locked="0"/>
    </xf>
    <xf numFmtId="4" fontId="11" fillId="0" borderId="102" xfId="1" applyNumberFormat="1" applyFont="1" applyBorder="1" applyAlignment="1" applyProtection="1">
      <alignment horizontal="justify" vertical="center"/>
      <protection locked="0"/>
    </xf>
    <xf numFmtId="4" fontId="11" fillId="0" borderId="50" xfId="1" applyNumberFormat="1" applyFont="1" applyBorder="1" applyAlignment="1" applyProtection="1">
      <alignment horizontal="justify" vertical="center"/>
      <protection locked="0"/>
    </xf>
    <xf numFmtId="4" fontId="8" fillId="0" borderId="0" xfId="1" applyNumberFormat="1" applyFont="1" applyBorder="1" applyAlignment="1" applyProtection="1">
      <alignment horizontal="right" vertical="center"/>
      <protection locked="0"/>
    </xf>
    <xf numFmtId="4" fontId="8" fillId="0" borderId="31" xfId="1" applyNumberFormat="1" applyFont="1" applyBorder="1" applyAlignment="1" applyProtection="1">
      <alignment horizontal="righ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/>
      <protection locked="0"/>
    </xf>
    <xf numFmtId="4" fontId="11" fillId="6" borderId="5" xfId="1" applyNumberFormat="1" applyFont="1" applyFill="1" applyBorder="1" applyAlignment="1" applyProtection="1">
      <alignment horizontal="justify" vertical="center"/>
      <protection locked="0"/>
    </xf>
    <xf numFmtId="4" fontId="11" fillId="2" borderId="5" xfId="1" applyNumberFormat="1" applyFont="1" applyFill="1" applyBorder="1" applyAlignment="1" applyProtection="1">
      <alignment horizontal="right" vertical="center"/>
    </xf>
    <xf numFmtId="4" fontId="11" fillId="6" borderId="42" xfId="1" applyNumberFormat="1" applyFont="1" applyFill="1" applyBorder="1" applyAlignment="1" applyProtection="1">
      <alignment horizontal="right" vertical="center"/>
    </xf>
    <xf numFmtId="4" fontId="6" fillId="6" borderId="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left" vertical="center"/>
    </xf>
    <xf numFmtId="4" fontId="11" fillId="0" borderId="27" xfId="1" applyNumberFormat="1" applyFont="1" applyBorder="1" applyAlignment="1" applyProtection="1">
      <alignment horizontal="right" vertical="center" wrapText="1"/>
      <protection locked="0"/>
    </xf>
    <xf numFmtId="4" fontId="11" fillId="0" borderId="28" xfId="1" applyNumberFormat="1" applyFont="1" applyFill="1" applyBorder="1" applyAlignment="1" applyProtection="1">
      <alignment horizontal="right" vertical="center" wrapText="1"/>
    </xf>
    <xf numFmtId="4" fontId="11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97" xfId="1" applyFont="1" applyFill="1" applyBorder="1" applyAlignment="1">
      <alignment vertical="center"/>
    </xf>
    <xf numFmtId="165" fontId="8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1" applyNumberFormat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left" vertical="center"/>
      <protection locked="0"/>
    </xf>
    <xf numFmtId="4" fontId="11" fillId="0" borderId="0" xfId="1" applyNumberFormat="1" applyFont="1" applyAlignment="1" applyProtection="1">
      <alignment vertical="center"/>
      <protection locked="0"/>
    </xf>
    <xf numFmtId="0" fontId="5" fillId="0" borderId="5" xfId="1" applyFont="1" applyBorder="1" applyAlignment="1">
      <alignment vertical="center" wrapText="1"/>
    </xf>
    <xf numFmtId="4" fontId="6" fillId="2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Alignment="1">
      <alignment vertical="center"/>
    </xf>
    <xf numFmtId="4" fontId="11" fillId="2" borderId="3" xfId="1" applyNumberFormat="1" applyFont="1" applyFill="1" applyBorder="1" applyAlignment="1" applyProtection="1">
      <alignment horizontal="left" vertical="center"/>
      <protection locked="0"/>
    </xf>
    <xf numFmtId="4" fontId="11" fillId="2" borderId="5" xfId="1" applyNumberFormat="1" applyFont="1" applyFill="1" applyBorder="1" applyAlignment="1" applyProtection="1">
      <alignment horizontal="left" vertical="center"/>
      <protection locked="0"/>
    </xf>
    <xf numFmtId="4" fontId="11" fillId="2" borderId="42" xfId="1" applyNumberFormat="1" applyFont="1" applyFill="1" applyBorder="1" applyAlignment="1" applyProtection="1">
      <alignment horizontal="right" vertical="center"/>
    </xf>
    <xf numFmtId="4" fontId="11" fillId="0" borderId="91" xfId="1" applyNumberFormat="1" applyFont="1" applyFill="1" applyBorder="1" applyAlignment="1" applyProtection="1">
      <alignment horizontal="right" vertical="center"/>
      <protection locked="0"/>
    </xf>
    <xf numFmtId="4" fontId="11" fillId="0" borderId="63" xfId="1" applyNumberFormat="1" applyFont="1" applyFill="1" applyBorder="1" applyAlignment="1" applyProtection="1">
      <alignment horizontal="righ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/>
      <protection locked="0"/>
    </xf>
    <xf numFmtId="4" fontId="5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91" xfId="1" applyNumberFormat="1" applyFont="1" applyFill="1" applyBorder="1" applyAlignment="1" applyProtection="1">
      <alignment horizontal="right" vertical="center"/>
      <protection locked="0"/>
    </xf>
    <xf numFmtId="4" fontId="8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left" vertical="center"/>
      <protection locked="0"/>
    </xf>
    <xf numFmtId="4" fontId="8" fillId="0" borderId="46" xfId="1" applyNumberFormat="1" applyFont="1" applyBorder="1" applyAlignment="1" applyProtection="1">
      <alignment horizontal="left" vertical="center"/>
      <protection locked="0"/>
    </xf>
    <xf numFmtId="4" fontId="8" fillId="0" borderId="83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Fill="1" applyBorder="1" applyAlignment="1" applyProtection="1">
      <alignment horizontal="righ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95" xfId="1" applyNumberFormat="1" applyFont="1" applyFill="1" applyBorder="1" applyAlignment="1" applyProtection="1">
      <alignment horizontal="lef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45" xfId="1" applyNumberFormat="1" applyFont="1" applyBorder="1" applyAlignment="1" applyProtection="1">
      <alignment horizontal="right" vertical="center"/>
      <protection locked="0"/>
    </xf>
    <xf numFmtId="4" fontId="8" fillId="0" borderId="102" xfId="1" applyNumberFormat="1" applyFont="1" applyBorder="1" applyAlignment="1" applyProtection="1">
      <alignment horizontal="left" vertical="center"/>
      <protection locked="0"/>
    </xf>
    <xf numFmtId="4" fontId="8" fillId="0" borderId="50" xfId="1" applyNumberFormat="1" applyFont="1" applyBorder="1" applyAlignment="1" applyProtection="1">
      <alignment horizontal="left" vertical="center"/>
      <protection locked="0"/>
    </xf>
    <xf numFmtId="4" fontId="8" fillId="0" borderId="86" xfId="1" applyNumberFormat="1" applyFont="1" applyBorder="1" applyAlignment="1" applyProtection="1">
      <alignment horizontal="right" vertical="center"/>
      <protection locked="0"/>
    </xf>
    <xf numFmtId="4" fontId="21" fillId="0" borderId="0" xfId="1" applyNumberFormat="1" applyFont="1" applyAlignment="1">
      <alignment vertical="center"/>
    </xf>
    <xf numFmtId="4" fontId="5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06" xfId="1" applyNumberFormat="1" applyFont="1" applyBorder="1" applyAlignment="1" applyProtection="1">
      <alignment horizontal="right" vertical="center"/>
      <protection locked="0"/>
    </xf>
    <xf numFmtId="4" fontId="8" fillId="0" borderId="49" xfId="1" applyNumberFormat="1" applyFont="1" applyBorder="1" applyAlignment="1" applyProtection="1">
      <alignment horizontal="right" vertical="center"/>
      <protection locked="0"/>
    </xf>
    <xf numFmtId="4" fontId="6" fillId="6" borderId="3" xfId="1" applyNumberFormat="1" applyFont="1" applyFill="1" applyBorder="1" applyAlignment="1" applyProtection="1">
      <alignment vertical="center"/>
      <protection locked="0"/>
    </xf>
    <xf numFmtId="4" fontId="6" fillId="6" borderId="5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16" fillId="0" borderId="0" xfId="1" applyNumberFormat="1" applyFont="1" applyFill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11" fillId="0" borderId="44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8" fillId="0" borderId="63" xfId="1" applyNumberFormat="1" applyFont="1" applyBorder="1" applyAlignment="1" applyProtection="1">
      <alignment vertical="center"/>
      <protection locked="0"/>
    </xf>
    <xf numFmtId="4" fontId="8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  <protection locked="0"/>
    </xf>
    <xf numFmtId="4" fontId="11" fillId="0" borderId="46" xfId="1" applyNumberFormat="1" applyFont="1" applyFill="1" applyBorder="1" applyAlignment="1" applyProtection="1">
      <alignment vertical="center"/>
      <protection locked="0"/>
    </xf>
    <xf numFmtId="4" fontId="11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11" fillId="2" borderId="42" xfId="1" applyNumberFormat="1" applyFont="1" applyFill="1" applyBorder="1" applyAlignment="1" applyProtection="1">
      <alignment vertical="center"/>
    </xf>
    <xf numFmtId="0" fontId="13" fillId="0" borderId="0" xfId="1" applyFont="1" applyAlignment="1">
      <alignment horizontal="left" vertical="center"/>
    </xf>
    <xf numFmtId="4" fontId="6" fillId="6" borderId="3" xfId="1" applyNumberFormat="1" applyFont="1" applyFill="1" applyBorder="1" applyAlignment="1">
      <alignment horizontal="left" vertical="center"/>
    </xf>
    <xf numFmtId="4" fontId="6" fillId="6" borderId="5" xfId="1" applyNumberFormat="1" applyFont="1" applyFill="1" applyBorder="1" applyAlignment="1">
      <alignment horizontal="left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12" fillId="0" borderId="0" xfId="1" applyNumberFormat="1" applyFont="1" applyFill="1" applyAlignment="1">
      <alignment horizontal="left" vertical="center" wrapText="1"/>
    </xf>
    <xf numFmtId="4" fontId="5" fillId="0" borderId="0" xfId="1" applyNumberFormat="1" applyFont="1" applyAlignment="1">
      <alignment vertical="center"/>
    </xf>
    <xf numFmtId="4" fontId="6" fillId="6" borderId="3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2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/>
    <xf numFmtId="4" fontId="12" fillId="0" borderId="0" xfId="1" applyNumberFormat="1" applyFont="1" applyFill="1" applyAlignment="1" applyProtection="1">
      <alignment horizontal="left" vertical="center" wrapText="1"/>
      <protection locked="0"/>
    </xf>
    <xf numFmtId="4" fontId="22" fillId="0" borderId="0" xfId="1" applyNumberFormat="1" applyFont="1" applyFill="1" applyAlignment="1" applyProtection="1">
      <alignment vertical="center"/>
      <protection locked="0"/>
    </xf>
    <xf numFmtId="4" fontId="23" fillId="0" borderId="0" xfId="1" applyNumberFormat="1" applyFont="1" applyFill="1" applyAlignment="1" applyProtection="1">
      <alignment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3" xfId="3" applyFont="1" applyFill="1" applyBorder="1" applyAlignment="1" applyProtection="1">
      <alignment vertical="center" wrapText="1"/>
    </xf>
    <xf numFmtId="4" fontId="11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 wrapText="1"/>
      <protection locked="0"/>
    </xf>
    <xf numFmtId="4" fontId="11" fillId="0" borderId="89" xfId="1" applyNumberFormat="1" applyFont="1" applyFill="1" applyBorder="1" applyAlignment="1" applyProtection="1">
      <alignment vertical="center" wrapText="1"/>
      <protection locked="0"/>
    </xf>
    <xf numFmtId="4" fontId="11" fillId="0" borderId="107" xfId="1" applyNumberFormat="1" applyFont="1" applyFill="1" applyBorder="1" applyAlignment="1" applyProtection="1">
      <alignment vertical="center" wrapText="1"/>
      <protection locked="0"/>
    </xf>
    <xf numFmtId="4" fontId="11" fillId="0" borderId="104" xfId="1" applyNumberFormat="1" applyFont="1" applyFill="1" applyBorder="1" applyAlignment="1" applyProtection="1">
      <alignment vertical="center" wrapText="1"/>
      <protection locked="0"/>
    </xf>
    <xf numFmtId="4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5" xfId="1" applyNumberFormat="1" applyFont="1" applyFill="1" applyBorder="1" applyAlignment="1" applyProtection="1">
      <alignment vertical="center" wrapText="1"/>
      <protection locked="0"/>
    </xf>
    <xf numFmtId="4" fontId="5" fillId="0" borderId="45" xfId="1" applyNumberFormat="1" applyFont="1" applyFill="1" applyBorder="1" applyAlignment="1" applyProtection="1">
      <alignment vertical="center" wrapText="1"/>
      <protection locked="0"/>
    </xf>
    <xf numFmtId="4" fontId="6" fillId="0" borderId="42" xfId="1" applyNumberFormat="1" applyFont="1" applyFill="1" applyBorder="1" applyAlignment="1">
      <alignment horizontal="lef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</xf>
    <xf numFmtId="4" fontId="6" fillId="0" borderId="42" xfId="1" applyNumberFormat="1" applyFont="1" applyFill="1" applyBorder="1" applyAlignment="1" applyProtection="1">
      <alignment horizontal="righ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3" xfId="1" applyNumberFormat="1" applyFont="1" applyFill="1" applyBorder="1" applyAlignment="1" applyProtection="1">
      <alignment vertical="center" wrapText="1"/>
      <protection locked="0"/>
    </xf>
    <xf numFmtId="4" fontId="6" fillId="0" borderId="7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97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1" applyNumberFormat="1" applyFont="1" applyFill="1" applyBorder="1" applyAlignment="1" applyProtection="1">
      <alignment vertical="center" wrapText="1"/>
      <protection locked="0"/>
    </xf>
    <xf numFmtId="4" fontId="6" fillId="0" borderId="7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1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vertical="center" wrapText="1"/>
      <protection locked="0"/>
    </xf>
    <xf numFmtId="0" fontId="6" fillId="2" borderId="42" xfId="3" applyFont="1" applyFill="1" applyBorder="1" applyAlignment="1" applyProtection="1">
      <alignment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 applyProtection="1">
      <alignment horizontal="right" vertical="center" wrapText="1"/>
    </xf>
    <xf numFmtId="0" fontId="13" fillId="0" borderId="0" xfId="1" applyFont="1" applyAlignment="1">
      <alignment horizontal="left" vertical="center" wrapText="1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11" fillId="0" borderId="0" xfId="1" applyNumberFormat="1" applyFont="1" applyAlignment="1">
      <alignment horizontal="left" vertical="center"/>
    </xf>
    <xf numFmtId="4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Border="1" applyAlignment="1" applyProtection="1">
      <alignment horizontal="left" vertical="center" wrapText="1"/>
      <protection locked="0"/>
    </xf>
    <xf numFmtId="4" fontId="11" fillId="0" borderId="44" xfId="1" applyNumberFormat="1" applyFont="1" applyBorder="1" applyAlignment="1" applyProtection="1">
      <alignment horizontal="left" vertical="center" wrapText="1"/>
      <protection locked="0"/>
    </xf>
    <xf numFmtId="4" fontId="11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left" vertical="center"/>
    </xf>
    <xf numFmtId="4" fontId="11" fillId="0" borderId="95" xfId="1" applyNumberFormat="1" applyFont="1" applyBorder="1" applyAlignment="1" applyProtection="1">
      <alignment horizontal="left" vertical="center" wrapText="1"/>
      <protection locked="0"/>
    </xf>
    <xf numFmtId="4" fontId="11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45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right" vertical="center"/>
    </xf>
    <xf numFmtId="4" fontId="11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5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95" xfId="1" applyNumberFormat="1" applyFont="1" applyBorder="1" applyAlignment="1" applyProtection="1">
      <alignment horizontal="left" vertical="center" wrapText="1"/>
      <protection locked="0"/>
    </xf>
    <xf numFmtId="4" fontId="8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102" xfId="1" applyNumberFormat="1" applyFont="1" applyBorder="1" applyAlignment="1" applyProtection="1">
      <alignment horizontal="left" vertical="center" wrapText="1"/>
      <protection locked="0"/>
    </xf>
    <xf numFmtId="4" fontId="11" fillId="0" borderId="50" xfId="1" applyNumberFormat="1" applyFont="1" applyBorder="1" applyAlignment="1" applyProtection="1">
      <alignment horizontal="lef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 wrapText="1"/>
      <protection locked="0"/>
    </xf>
    <xf numFmtId="4" fontId="11" fillId="6" borderId="5" xfId="1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1" applyNumberFormat="1" applyFont="1" applyAlignment="1">
      <alignment horizontal="left" vertical="center"/>
    </xf>
    <xf numFmtId="4" fontId="11" fillId="2" borderId="3" xfId="1" applyNumberFormat="1" applyFont="1" applyFill="1" applyBorder="1" applyAlignment="1">
      <alignment horizontal="left" vertical="center"/>
    </xf>
    <xf numFmtId="4" fontId="11" fillId="2" borderId="4" xfId="1" applyNumberFormat="1" applyFont="1" applyFill="1" applyBorder="1" applyAlignment="1">
      <alignment horizontal="left" vertical="center"/>
    </xf>
    <xf numFmtId="4" fontId="11" fillId="2" borderId="5" xfId="1" applyNumberFormat="1" applyFont="1" applyFill="1" applyBorder="1" applyAlignment="1">
      <alignment horizontal="left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4" fontId="8" fillId="0" borderId="3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4" fontId="12" fillId="0" borderId="0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vertical="center"/>
    </xf>
    <xf numFmtId="4" fontId="6" fillId="2" borderId="5" xfId="1" applyNumberFormat="1" applyFont="1" applyFill="1" applyBorder="1" applyAlignment="1">
      <alignment horizontal="center" vertical="center" wrapText="1"/>
    </xf>
    <xf numFmtId="4" fontId="5" fillId="0" borderId="61" xfId="1" applyNumberFormat="1" applyFont="1" applyFill="1" applyBorder="1" applyAlignment="1">
      <alignment vertical="center" wrapText="1"/>
    </xf>
    <xf numFmtId="4" fontId="5" fillId="0" borderId="44" xfId="1" applyNumberFormat="1" applyFont="1" applyFill="1" applyBorder="1" applyAlignment="1">
      <alignment vertical="center" wrapText="1"/>
    </xf>
    <xf numFmtId="4" fontId="5" fillId="0" borderId="62" xfId="1" applyNumberFormat="1" applyFont="1" applyFill="1" applyBorder="1" applyAlignment="1">
      <alignment horizontal="right" vertical="center" wrapText="1"/>
    </xf>
    <xf numFmtId="4" fontId="5" fillId="0" borderId="43" xfId="1" applyNumberFormat="1" applyFont="1" applyFill="1" applyBorder="1" applyAlignment="1">
      <alignment horizontal="right" vertical="center" wrapText="1"/>
    </xf>
    <xf numFmtId="4" fontId="5" fillId="0" borderId="95" xfId="1" applyNumberFormat="1" applyFont="1" applyFill="1" applyBorder="1" applyAlignment="1">
      <alignment vertical="center" wrapText="1"/>
    </xf>
    <xf numFmtId="4" fontId="5" fillId="0" borderId="46" xfId="1" applyNumberFormat="1" applyFont="1" applyFill="1" applyBorder="1" applyAlignment="1">
      <alignment vertical="center" wrapText="1"/>
    </xf>
    <xf numFmtId="4" fontId="5" fillId="0" borderId="91" xfId="1" applyNumberFormat="1" applyFont="1" applyFill="1" applyBorder="1" applyAlignment="1">
      <alignment horizontal="right" vertical="center" wrapText="1"/>
    </xf>
    <xf numFmtId="4" fontId="5" fillId="0" borderId="63" xfId="1" applyNumberFormat="1" applyFont="1" applyFill="1" applyBorder="1" applyAlignment="1">
      <alignment horizontal="right" vertical="center" wrapText="1"/>
    </xf>
    <xf numFmtId="4" fontId="5" fillId="0" borderId="105" xfId="1" applyNumberFormat="1" applyFont="1" applyFill="1" applyBorder="1" applyAlignment="1">
      <alignment vertical="center" wrapText="1"/>
    </xf>
    <xf numFmtId="4" fontId="5" fillId="0" borderId="88" xfId="1" applyNumberFormat="1" applyFont="1" applyFill="1" applyBorder="1" applyAlignment="1">
      <alignment vertical="center" wrapText="1"/>
    </xf>
    <xf numFmtId="4" fontId="5" fillId="0" borderId="87" xfId="1" applyNumberFormat="1" applyFont="1" applyFill="1" applyBorder="1" applyAlignment="1">
      <alignment horizontal="right" vertical="center" wrapText="1"/>
    </xf>
    <xf numFmtId="4" fontId="5" fillId="0" borderId="86" xfId="1" applyNumberFormat="1" applyFont="1" applyFill="1" applyBorder="1" applyAlignment="1">
      <alignment horizontal="right" vertical="center" wrapText="1"/>
    </xf>
    <xf numFmtId="4" fontId="5" fillId="0" borderId="96" xfId="1" applyNumberFormat="1" applyFont="1" applyFill="1" applyBorder="1" applyAlignment="1">
      <alignment vertical="center" wrapText="1"/>
    </xf>
    <xf numFmtId="4" fontId="5" fillId="0" borderId="67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vertical="center" wrapText="1"/>
    </xf>
    <xf numFmtId="4" fontId="5" fillId="0" borderId="106" xfId="1" applyNumberFormat="1" applyFont="1" applyFill="1" applyBorder="1" applyAlignment="1">
      <alignment horizontal="right" vertical="center" wrapText="1"/>
    </xf>
    <xf numFmtId="4" fontId="5" fillId="0" borderId="49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/>
    </xf>
    <xf numFmtId="4" fontId="5" fillId="0" borderId="43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Border="1" applyAlignment="1" applyProtection="1">
      <alignment vertical="center"/>
      <protection locked="0"/>
    </xf>
    <xf numFmtId="4" fontId="5" fillId="0" borderId="45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vertical="center"/>
      <protection locked="0"/>
    </xf>
    <xf numFmtId="4" fontId="24" fillId="0" borderId="45" xfId="1" applyNumberFormat="1" applyFont="1" applyFill="1" applyBorder="1" applyAlignment="1" applyProtection="1">
      <alignment vertical="center"/>
      <protection locked="0"/>
    </xf>
    <xf numFmtId="4" fontId="24" fillId="0" borderId="49" xfId="1" applyNumberFormat="1" applyFont="1" applyFill="1" applyBorder="1" applyAlignment="1" applyProtection="1">
      <alignment vertical="center"/>
      <protection locked="0"/>
    </xf>
    <xf numFmtId="4" fontId="8" fillId="0" borderId="49" xfId="1" applyNumberFormat="1" applyFont="1" applyBorder="1" applyAlignment="1" applyProtection="1">
      <alignment vertical="center"/>
      <protection locked="0"/>
    </xf>
    <xf numFmtId="4" fontId="8" fillId="0" borderId="50" xfId="1" applyNumberFormat="1" applyFont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vertical="center"/>
      <protection locked="0"/>
    </xf>
    <xf numFmtId="4" fontId="24" fillId="0" borderId="102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29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Border="1" applyAlignment="1" applyProtection="1">
      <alignment vertical="center"/>
      <protection locked="0"/>
    </xf>
    <xf numFmtId="4" fontId="24" fillId="0" borderId="82" xfId="1" applyNumberFormat="1" applyFont="1" applyFill="1" applyBorder="1" applyAlignment="1" applyProtection="1">
      <alignment vertical="center"/>
      <protection locked="0"/>
    </xf>
    <xf numFmtId="0" fontId="9" fillId="0" borderId="76" xfId="1" applyFont="1" applyBorder="1"/>
    <xf numFmtId="0" fontId="9" fillId="0" borderId="49" xfId="1" applyFont="1" applyBorder="1"/>
    <xf numFmtId="4" fontId="11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4" fontId="11" fillId="2" borderId="4" xfId="1" applyNumberFormat="1" applyFont="1" applyFill="1" applyBorder="1" applyAlignment="1">
      <alignment horizontal="left" vertical="center" wrapText="1"/>
    </xf>
    <xf numFmtId="4" fontId="11" fillId="2" borderId="94" xfId="1" applyNumberFormat="1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/>
    </xf>
    <xf numFmtId="4" fontId="8" fillId="0" borderId="5" xfId="1" applyNumberFormat="1" applyFont="1" applyBorder="1" applyAlignment="1">
      <alignment horizontal="right" vertical="center"/>
    </xf>
    <xf numFmtId="4" fontId="8" fillId="0" borderId="94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8" fillId="0" borderId="52" xfId="1" applyNumberFormat="1" applyFont="1" applyFill="1" applyBorder="1" applyAlignment="1">
      <alignment vertical="center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1" applyNumberFormat="1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 wrapText="1"/>
      <protection locked="0"/>
    </xf>
    <xf numFmtId="4" fontId="11" fillId="0" borderId="0" xfId="1" applyNumberFormat="1" applyFont="1" applyFill="1" applyBorder="1" applyAlignment="1" applyProtection="1">
      <alignment vertical="center"/>
    </xf>
    <xf numFmtId="4" fontId="8" fillId="0" borderId="61" xfId="1" applyNumberFormat="1" applyFont="1" applyFill="1" applyBorder="1" applyAlignment="1" applyProtection="1">
      <alignment vertical="center"/>
      <protection locked="0"/>
    </xf>
    <xf numFmtId="4" fontId="8" fillId="0" borderId="62" xfId="1" applyNumberFormat="1" applyFont="1" applyFill="1" applyBorder="1" applyAlignment="1" applyProtection="1">
      <alignment vertical="center"/>
      <protection locked="0"/>
    </xf>
    <xf numFmtId="4" fontId="8" fillId="0" borderId="44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8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 wrapText="1"/>
      <protection locked="0"/>
    </xf>
    <xf numFmtId="4" fontId="8" fillId="0" borderId="106" xfId="1" applyNumberFormat="1" applyFont="1" applyFill="1" applyBorder="1" applyAlignment="1" applyProtection="1">
      <alignment vertical="center" wrapText="1"/>
      <protection locked="0"/>
    </xf>
    <xf numFmtId="4" fontId="8" fillId="0" borderId="50" xfId="1" applyNumberFormat="1" applyFont="1" applyFill="1" applyBorder="1" applyAlignment="1" applyProtection="1">
      <alignment vertical="center" wrapText="1"/>
      <protection locked="0"/>
    </xf>
    <xf numFmtId="4" fontId="8" fillId="0" borderId="52" xfId="1" applyNumberFormat="1" applyFont="1" applyBorder="1" applyAlignment="1" applyProtection="1">
      <alignment vertical="center"/>
      <protection locked="0"/>
    </xf>
    <xf numFmtId="4" fontId="8" fillId="0" borderId="2" xfId="1" applyNumberFormat="1" applyFont="1" applyBorder="1" applyAlignment="1" applyProtection="1">
      <alignment vertical="center"/>
      <protection locked="0"/>
    </xf>
    <xf numFmtId="4" fontId="11" fillId="0" borderId="42" xfId="1" applyNumberFormat="1" applyFont="1" applyBorder="1" applyAlignment="1" applyProtection="1">
      <alignment vertical="center"/>
      <protection locked="0"/>
    </xf>
    <xf numFmtId="4" fontId="11" fillId="0" borderId="5" xfId="1" applyNumberFormat="1" applyFont="1" applyBorder="1" applyAlignment="1" applyProtection="1">
      <alignment vertical="center"/>
      <protection locked="0"/>
    </xf>
    <xf numFmtId="4" fontId="11" fillId="0" borderId="0" xfId="1" applyNumberFormat="1" applyFont="1" applyFill="1" applyBorder="1" applyAlignment="1" applyProtection="1">
      <alignment vertical="center"/>
      <protection locked="0"/>
    </xf>
    <xf numFmtId="4" fontId="6" fillId="0" borderId="3" xfId="1" applyNumberFormat="1" applyFont="1" applyBorder="1" applyAlignment="1" applyProtection="1">
      <alignment horizontal="left" vertical="center" wrapText="1"/>
      <protection locked="0"/>
    </xf>
    <xf numFmtId="4" fontId="6" fillId="0" borderId="4" xfId="1" applyNumberFormat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 wrapText="1"/>
      <protection locked="0"/>
    </xf>
    <xf numFmtId="4" fontId="11" fillId="0" borderId="31" xfId="1" applyNumberFormat="1" applyFont="1" applyBorder="1" applyAlignment="1" applyProtection="1">
      <alignment vertical="center"/>
      <protection locked="0"/>
    </xf>
    <xf numFmtId="4" fontId="11" fillId="0" borderId="30" xfId="1" applyNumberFormat="1" applyFont="1" applyBorder="1" applyAlignment="1" applyProtection="1">
      <alignment vertical="center"/>
      <protection locked="0"/>
    </xf>
    <xf numFmtId="4" fontId="6" fillId="0" borderId="3" xfId="1" applyNumberFormat="1" applyFont="1" applyFill="1" applyBorder="1" applyAlignment="1" applyProtection="1">
      <alignment horizontal="left" vertical="center" wrapText="1"/>
      <protection locked="0"/>
    </xf>
    <xf numFmtId="4" fontId="6" fillId="0" borderId="4" xfId="1" applyNumberFormat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3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/>
    </xf>
    <xf numFmtId="4" fontId="19" fillId="0" borderId="95" xfId="1" applyNumberFormat="1" applyFont="1" applyFill="1" applyBorder="1" applyAlignment="1" applyProtection="1">
      <alignment horizontal="left" vertical="center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indent="1"/>
      <protection locked="0"/>
    </xf>
    <xf numFmtId="4" fontId="19" fillId="0" borderId="45" xfId="1" applyNumberFormat="1" applyFont="1" applyBorder="1" applyAlignment="1" applyProtection="1">
      <alignment vertical="center"/>
      <protection locked="0"/>
    </xf>
    <xf numFmtId="4" fontId="19" fillId="0" borderId="46" xfId="1" applyNumberFormat="1" applyFont="1" applyBorder="1" applyAlignment="1" applyProtection="1">
      <alignment vertical="center"/>
      <protection locked="0"/>
    </xf>
    <xf numFmtId="4" fontId="19" fillId="0" borderId="0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Fill="1" applyBorder="1" applyAlignment="1" applyProtection="1">
      <alignment vertical="center"/>
    </xf>
    <xf numFmtId="4" fontId="24" fillId="0" borderId="95" xfId="1" applyNumberFormat="1" applyFont="1" applyFill="1" applyBorder="1" applyAlignment="1" applyProtection="1">
      <alignment horizontal="left" vertical="center" indent="1"/>
      <protection locked="0"/>
    </xf>
    <xf numFmtId="4" fontId="24" fillId="0" borderId="83" xfId="1" applyNumberFormat="1" applyFont="1" applyFill="1" applyBorder="1" applyAlignment="1" applyProtection="1">
      <alignment horizontal="left" vertical="center" indent="1"/>
      <protection locked="0"/>
    </xf>
    <xf numFmtId="4" fontId="24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1" fillId="0" borderId="0" xfId="1" applyNumberFormat="1" applyFont="1" applyFill="1" applyBorder="1" applyAlignment="1" applyProtection="1">
      <alignment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1" applyNumberFormat="1" applyFont="1" applyFill="1" applyBorder="1" applyAlignment="1" applyProtection="1">
      <alignment horizontal="left" vertical="center" wrapText="1" inden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0" fontId="4" fillId="0" borderId="0" xfId="1" applyFont="1" applyAlignment="1">
      <alignment horizontal="left" wrapText="1"/>
    </xf>
    <xf numFmtId="0" fontId="5" fillId="0" borderId="0" xfId="1" applyFont="1" applyAlignment="1"/>
    <xf numFmtId="4" fontId="11" fillId="2" borderId="6" xfId="1" applyNumberFormat="1" applyFont="1" applyFill="1" applyBorder="1" applyAlignment="1" applyProtection="1">
      <alignment horizontal="center" vertical="center"/>
      <protection locked="0"/>
    </xf>
    <xf numFmtId="4" fontId="11" fillId="2" borderId="27" xfId="1" applyNumberFormat="1" applyFont="1" applyFill="1" applyBorder="1" applyAlignment="1" applyProtection="1">
      <alignment horizontal="center" vertical="center"/>
      <protection locked="0"/>
    </xf>
    <xf numFmtId="0" fontId="9" fillId="2" borderId="9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4" fontId="6" fillId="6" borderId="5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1" applyFont="1" applyBorder="1" applyAlignment="1">
      <alignment horizontal="center" vertical="center" wrapText="1"/>
    </xf>
    <xf numFmtId="4" fontId="8" fillId="0" borderId="61" xfId="1" applyNumberFormat="1" applyFont="1" applyBorder="1" applyAlignment="1" applyProtection="1">
      <alignment horizontal="left" vertical="center"/>
      <protection locked="0"/>
    </xf>
    <xf numFmtId="4" fontId="8" fillId="0" borderId="44" xfId="1" applyNumberFormat="1" applyFont="1" applyBorder="1" applyAlignment="1" applyProtection="1">
      <alignment horizontal="lef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horizontal="left" vertical="center"/>
      <protection locked="0"/>
    </xf>
    <xf numFmtId="4" fontId="8" fillId="0" borderId="50" xfId="1" applyNumberFormat="1" applyFont="1" applyFill="1" applyBorder="1" applyAlignment="1" applyProtection="1">
      <alignment horizontal="left" vertical="center"/>
      <protection locked="0"/>
    </xf>
    <xf numFmtId="4" fontId="8" fillId="0" borderId="88" xfId="1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" fontId="8" fillId="0" borderId="42" xfId="1" applyNumberFormat="1" applyFont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vertical="center" wrapText="1"/>
      <protection locked="0"/>
    </xf>
    <xf numFmtId="4" fontId="5" fillId="0" borderId="62" xfId="1" applyNumberFormat="1" applyFont="1" applyFill="1" applyBorder="1" applyAlignment="1" applyProtection="1">
      <alignment vertical="center" wrapText="1"/>
      <protection locked="0"/>
    </xf>
    <xf numFmtId="4" fontId="5" fillId="0" borderId="44" xfId="1" applyNumberFormat="1" applyFont="1" applyFill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83" xfId="1" applyNumberFormat="1" applyFont="1" applyFill="1" applyBorder="1" applyAlignment="1" applyProtection="1">
      <alignment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 wrapText="1"/>
      <protection locked="0"/>
    </xf>
    <xf numFmtId="4" fontId="5" fillId="0" borderId="102" xfId="1" applyNumberFormat="1" applyFont="1" applyFill="1" applyBorder="1" applyAlignment="1" applyProtection="1">
      <alignment vertical="center" wrapText="1"/>
      <protection locked="0"/>
    </xf>
    <xf numFmtId="4" fontId="5" fillId="0" borderId="106" xfId="1" applyNumberFormat="1" applyFont="1" applyFill="1" applyBorder="1" applyAlignment="1" applyProtection="1">
      <alignment vertical="center" wrapText="1"/>
      <protection locked="0"/>
    </xf>
    <xf numFmtId="4" fontId="5" fillId="0" borderId="5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 applyProtection="1">
      <alignment vertical="center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4" fontId="8" fillId="0" borderId="5" xfId="1" applyNumberFormat="1" applyFont="1" applyBorder="1" applyAlignment="1" applyProtection="1">
      <alignment vertical="center"/>
      <protection locked="0"/>
    </xf>
    <xf numFmtId="4" fontId="6" fillId="0" borderId="94" xfId="1" applyNumberFormat="1" applyFont="1" applyFill="1" applyBorder="1" applyAlignment="1" applyProtection="1">
      <alignment vertical="center"/>
      <protection locked="0"/>
    </xf>
    <xf numFmtId="4" fontId="6" fillId="0" borderId="1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 applyProtection="1">
      <alignment vertical="center"/>
    </xf>
    <xf numFmtId="4" fontId="5" fillId="0" borderId="61" xfId="1" applyNumberFormat="1" applyFont="1" applyFill="1" applyBorder="1" applyAlignment="1" applyProtection="1">
      <alignment vertical="center"/>
      <protection locked="0"/>
    </xf>
    <xf numFmtId="4" fontId="5" fillId="0" borderId="62" xfId="1" applyNumberFormat="1" applyFont="1" applyFill="1" applyBorder="1" applyAlignment="1" applyProtection="1">
      <alignment vertical="center"/>
      <protection locked="0"/>
    </xf>
    <xf numFmtId="4" fontId="5" fillId="0" borderId="44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</xf>
    <xf numFmtId="4" fontId="8" fillId="0" borderId="86" xfId="1" applyNumberFormat="1" applyFont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left" vertical="center"/>
      <protection locked="0"/>
    </xf>
    <xf numFmtId="4" fontId="6" fillId="2" borderId="4" xfId="1" applyNumberFormat="1" applyFont="1" applyFill="1" applyBorder="1" applyAlignment="1" applyProtection="1">
      <alignment horizontal="left" vertical="center"/>
      <protection locked="0"/>
    </xf>
    <xf numFmtId="4" fontId="6" fillId="2" borderId="5" xfId="1" applyNumberFormat="1" applyFont="1" applyFill="1" applyBorder="1" applyAlignment="1" applyProtection="1">
      <alignment horizontal="left" vertical="center"/>
      <protection locked="0"/>
    </xf>
    <xf numFmtId="4" fontId="11" fillId="0" borderId="61" xfId="1" applyNumberFormat="1" applyFont="1" applyFill="1" applyBorder="1" applyAlignment="1" applyProtection="1">
      <alignment vertical="center" wrapText="1"/>
      <protection locked="0"/>
    </xf>
    <xf numFmtId="4" fontId="11" fillId="0" borderId="62" xfId="1" applyNumberFormat="1" applyFont="1" applyFill="1" applyBorder="1" applyAlignment="1" applyProtection="1">
      <alignment vertical="center" wrapText="1"/>
      <protection locked="0"/>
    </xf>
    <xf numFmtId="4" fontId="11" fillId="0" borderId="44" xfId="1" applyNumberFormat="1" applyFont="1" applyFill="1" applyBorder="1" applyAlignment="1" applyProtection="1">
      <alignment vertical="center" wrapText="1"/>
      <protection locked="0"/>
    </xf>
    <xf numFmtId="4" fontId="11" fillId="0" borderId="83" xfId="1" applyNumberFormat="1" applyFont="1" applyFill="1" applyBorder="1" applyAlignment="1" applyProtection="1">
      <alignment vertical="center" wrapText="1"/>
      <protection locked="0"/>
    </xf>
    <xf numFmtId="4" fontId="11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45" xfId="1" applyNumberFormat="1" applyFont="1" applyFill="1" applyBorder="1" applyAlignment="1" applyProtection="1">
      <alignment vertical="center"/>
    </xf>
    <xf numFmtId="4" fontId="11" fillId="0" borderId="83" xfId="1" applyNumberFormat="1" applyFont="1" applyFill="1" applyBorder="1" applyAlignment="1" applyProtection="1">
      <alignment vertical="center"/>
      <protection locked="0"/>
    </xf>
    <xf numFmtId="4" fontId="27" fillId="0" borderId="0" xfId="1" applyNumberFormat="1" applyFont="1" applyAlignment="1">
      <alignment vertical="center"/>
    </xf>
    <xf numFmtId="4" fontId="8" fillId="0" borderId="95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>
      <alignment vertical="center" wrapText="1"/>
    </xf>
    <xf numFmtId="4" fontId="8" fillId="0" borderId="46" xfId="1" applyNumberFormat="1" applyFont="1" applyFill="1" applyBorder="1" applyAlignment="1">
      <alignment vertical="center" wrapText="1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4" fontId="8" fillId="0" borderId="0" xfId="1" applyNumberFormat="1" applyFont="1" applyFill="1" applyAlignment="1">
      <alignment vertical="center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94" xfId="1" applyNumberFormat="1" applyFont="1" applyFill="1" applyBorder="1" applyAlignment="1" applyProtection="1">
      <alignment vertical="center" wrapText="1"/>
      <protection locked="0"/>
    </xf>
    <xf numFmtId="4" fontId="6" fillId="0" borderId="1" xfId="1" applyNumberFormat="1" applyFont="1" applyFill="1" applyBorder="1" applyAlignment="1" applyProtection="1">
      <alignment vertical="center" wrapText="1"/>
      <protection locked="0"/>
    </xf>
    <xf numFmtId="4" fontId="6" fillId="0" borderId="2" xfId="1" applyNumberFormat="1" applyFont="1" applyFill="1" applyBorder="1" applyAlignment="1" applyProtection="1">
      <alignment vertical="center" wrapText="1"/>
      <protection locked="0"/>
    </xf>
    <xf numFmtId="4" fontId="5" fillId="0" borderId="29" xfId="1" applyNumberFormat="1" applyFont="1" applyFill="1" applyBorder="1" applyAlignment="1" applyProtection="1">
      <alignment vertical="center" wrapText="1"/>
      <protection locked="0"/>
    </xf>
    <xf numFmtId="4" fontId="5" fillId="0" borderId="0" xfId="1" applyNumberFormat="1" applyFont="1" applyFill="1" applyBorder="1" applyAlignment="1" applyProtection="1">
      <alignment vertical="center" wrapText="1"/>
      <protection locked="0"/>
    </xf>
    <xf numFmtId="4" fontId="5" fillId="0" borderId="30" xfId="1" applyNumberFormat="1" applyFont="1" applyFill="1" applyBorder="1" applyAlignment="1" applyProtection="1">
      <alignment vertical="center" wrapText="1"/>
      <protection locked="0"/>
    </xf>
    <xf numFmtId="4" fontId="11" fillId="0" borderId="43" xfId="1" applyNumberFormat="1" applyFont="1" applyFill="1" applyBorder="1" applyAlignment="1" applyProtection="1">
      <alignment vertical="center"/>
    </xf>
    <xf numFmtId="4" fontId="11" fillId="0" borderId="44" xfId="1" applyNumberFormat="1" applyFont="1" applyFill="1" applyBorder="1" applyAlignment="1" applyProtection="1">
      <alignment vertical="center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1" xfId="1" applyNumberFormat="1" applyFont="1" applyFill="1" applyBorder="1" applyAlignment="1" applyProtection="1">
      <alignment vertical="center"/>
      <protection locked="0"/>
    </xf>
    <xf numFmtId="4" fontId="5" fillId="0" borderId="67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/>
      <protection locked="0"/>
    </xf>
    <xf numFmtId="4" fontId="8" fillId="0" borderId="106" xfId="1" applyNumberFormat="1" applyFont="1" applyFill="1" applyBorder="1" applyAlignment="1" applyProtection="1">
      <alignment vertical="center"/>
      <protection locked="0"/>
    </xf>
    <xf numFmtId="4" fontId="8" fillId="0" borderId="50" xfId="1" applyNumberFormat="1" applyFont="1" applyFill="1" applyBorder="1" applyAlignment="1" applyProtection="1">
      <alignment vertical="center"/>
      <protection locked="0"/>
    </xf>
    <xf numFmtId="4" fontId="5" fillId="0" borderId="102" xfId="1" applyNumberFormat="1" applyFont="1" applyFill="1" applyBorder="1" applyAlignment="1" applyProtection="1">
      <alignment vertical="center"/>
      <protection locked="0"/>
    </xf>
    <xf numFmtId="4" fontId="5" fillId="0" borderId="106" xfId="1" applyNumberFormat="1" applyFont="1" applyFill="1" applyBorder="1" applyAlignment="1" applyProtection="1">
      <alignment vertical="center"/>
      <protection locked="0"/>
    </xf>
    <xf numFmtId="4" fontId="5" fillId="0" borderId="50" xfId="1" applyNumberFormat="1" applyFont="1" applyFill="1" applyBorder="1" applyAlignment="1" applyProtection="1">
      <alignment vertical="center"/>
      <protection locked="0"/>
    </xf>
    <xf numFmtId="4" fontId="11" fillId="0" borderId="0" xfId="1" applyNumberFormat="1" applyFont="1" applyAlignment="1">
      <alignment horizontal="left" vertical="center"/>
    </xf>
    <xf numFmtId="0" fontId="8" fillId="0" borderId="0" xfId="1" applyNumberFormat="1" applyFont="1" applyAlignment="1">
      <alignment vertical="center"/>
    </xf>
    <xf numFmtId="4" fontId="11" fillId="6" borderId="6" xfId="1" applyNumberFormat="1" applyFont="1" applyFill="1" applyBorder="1" applyAlignment="1">
      <alignment horizontal="center" vertical="center"/>
    </xf>
    <xf numFmtId="4" fontId="11" fillId="6" borderId="93" xfId="1" applyNumberFormat="1" applyFont="1" applyFill="1" applyBorder="1" applyAlignment="1">
      <alignment horizontal="center" vertical="center"/>
    </xf>
    <xf numFmtId="4" fontId="6" fillId="2" borderId="109" xfId="1" applyNumberFormat="1" applyFont="1" applyFill="1" applyBorder="1" applyAlignment="1">
      <alignment horizontal="center" vertical="center" wrapText="1"/>
    </xf>
    <xf numFmtId="4" fontId="5" fillId="2" borderId="110" xfId="1" applyNumberFormat="1" applyFont="1" applyFill="1" applyBorder="1" applyAlignment="1">
      <alignment horizontal="center" vertical="center"/>
    </xf>
    <xf numFmtId="4" fontId="5" fillId="2" borderId="98" xfId="1" applyNumberFormat="1" applyFont="1" applyFill="1" applyBorder="1" applyAlignment="1">
      <alignment horizontal="center" vertical="center"/>
    </xf>
    <xf numFmtId="4" fontId="11" fillId="6" borderId="1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/>
    </xf>
    <xf numFmtId="4" fontId="11" fillId="6" borderId="4" xfId="1" applyNumberFormat="1" applyFont="1" applyFill="1" applyBorder="1" applyAlignment="1">
      <alignment horizontal="center" vertical="center"/>
    </xf>
    <xf numFmtId="4" fontId="8" fillId="0" borderId="111" xfId="1" applyNumberFormat="1" applyFont="1" applyFill="1" applyBorder="1" applyAlignment="1">
      <alignment vertical="center" wrapText="1"/>
    </xf>
    <xf numFmtId="4" fontId="8" fillId="0" borderId="44" xfId="1" applyNumberFormat="1" applyFont="1" applyFill="1" applyBorder="1" applyAlignment="1">
      <alignment vertical="center" wrapText="1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horizontal="left" vertical="center" wrapText="1"/>
    </xf>
    <xf numFmtId="4" fontId="8" fillId="0" borderId="46" xfId="1" applyNumberFormat="1" applyFont="1" applyFill="1" applyBorder="1" applyAlignment="1">
      <alignment horizontal="left" vertical="center" wrapText="1"/>
    </xf>
    <xf numFmtId="4" fontId="8" fillId="0" borderId="112" xfId="1" applyNumberFormat="1" applyFont="1" applyFill="1" applyBorder="1" applyAlignment="1">
      <alignment horizontal="left" vertical="center" wrapText="1"/>
    </xf>
    <xf numFmtId="4" fontId="8" fillId="0" borderId="105" xfId="1" applyNumberFormat="1" applyFont="1" applyFill="1" applyBorder="1" applyAlignment="1" applyProtection="1">
      <alignment vertical="center"/>
      <protection locked="0"/>
    </xf>
    <xf numFmtId="4" fontId="8" fillId="0" borderId="86" xfId="1" applyNumberFormat="1" applyFont="1" applyFill="1" applyBorder="1" applyAlignment="1" applyProtection="1">
      <alignment vertical="center"/>
      <protection locked="0"/>
    </xf>
    <xf numFmtId="4" fontId="8" fillId="0" borderId="87" xfId="1" applyNumberFormat="1" applyFont="1" applyFill="1" applyBorder="1" applyAlignment="1" applyProtection="1">
      <alignment vertical="center"/>
      <protection locked="0"/>
    </xf>
    <xf numFmtId="4" fontId="11" fillId="6" borderId="90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0" fontId="5" fillId="0" borderId="0" xfId="1" applyFont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4" fontId="6" fillId="6" borderId="5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4" fontId="5" fillId="0" borderId="74" xfId="1" applyNumberFormat="1" applyFont="1" applyBorder="1" applyAlignment="1">
      <alignment vertical="center" wrapText="1"/>
    </xf>
    <xf numFmtId="4" fontId="5" fillId="0" borderId="72" xfId="1" applyNumberFormat="1" applyFont="1" applyBorder="1" applyAlignment="1">
      <alignment vertical="center" wrapText="1"/>
    </xf>
    <xf numFmtId="4" fontId="11" fillId="0" borderId="0" xfId="1" applyNumberFormat="1" applyFont="1" applyAlignment="1">
      <alignment vertical="center"/>
    </xf>
    <xf numFmtId="4" fontId="11" fillId="0" borderId="96" xfId="1" applyNumberFormat="1" applyFont="1" applyFill="1" applyBorder="1" applyAlignment="1">
      <alignment horizontal="right" vertical="center"/>
    </xf>
    <xf numFmtId="4" fontId="11" fillId="0" borderId="91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Border="1" applyAlignment="1">
      <alignment horizontal="right" vertical="center"/>
    </xf>
    <xf numFmtId="4" fontId="11" fillId="0" borderId="102" xfId="1" applyNumberFormat="1" applyFont="1" applyBorder="1" applyAlignment="1">
      <alignment horizontal="right" vertical="center"/>
    </xf>
    <xf numFmtId="4" fontId="8" fillId="0" borderId="49" xfId="1" applyNumberFormat="1" applyFont="1" applyBorder="1" applyAlignment="1">
      <alignment vertical="center"/>
    </xf>
    <xf numFmtId="4" fontId="8" fillId="0" borderId="106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wrapText="1"/>
    </xf>
    <xf numFmtId="14" fontId="9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166" fontId="9" fillId="0" borderId="0" xfId="1" applyNumberFormat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/>
  </cellXfs>
  <cellStyles count="6">
    <cellStyle name="Normalny" xfId="0" builtinId="0"/>
    <cellStyle name="Normalny 2" xfId="1"/>
    <cellStyle name="Normalny 2 2" xfId="3"/>
    <cellStyle name="Normalny 3" xfId="5"/>
    <cellStyle name="Normalny_dzielnice termin spr." xfId="2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E178" sqref="E178"/>
    </sheetView>
  </sheetViews>
  <sheetFormatPr defaultRowHeight="12.75" x14ac:dyDescent="0.25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5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5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v>3043201.01</v>
      </c>
      <c r="E10" s="36">
        <v>52715.54</v>
      </c>
      <c r="F10" s="36"/>
      <c r="G10" s="36">
        <v>396666.56</v>
      </c>
      <c r="H10" s="36"/>
      <c r="I10" s="37">
        <f>B10+SUM(D10:H10)</f>
        <v>3492583.11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16531.939999999999</v>
      </c>
      <c r="H11" s="36">
        <f t="shared" si="0"/>
        <v>0</v>
      </c>
      <c r="I11" s="37">
        <f t="shared" si="0"/>
        <v>16531.939999999999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16531.939999999999</v>
      </c>
      <c r="H13" s="40"/>
      <c r="I13" s="42">
        <f>B13+SUM(D13:H13)</f>
        <v>16531.939999999999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3043201.01</v>
      </c>
      <c r="E18" s="36">
        <f t="shared" si="2"/>
        <v>52715.54</v>
      </c>
      <c r="F18" s="36">
        <f t="shared" si="2"/>
        <v>0</v>
      </c>
      <c r="G18" s="36">
        <f t="shared" si="2"/>
        <v>413198.5</v>
      </c>
      <c r="H18" s="36">
        <f t="shared" si="2"/>
        <v>0</v>
      </c>
      <c r="I18" s="37">
        <f t="shared" si="2"/>
        <v>3509115.05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v>704508.56</v>
      </c>
      <c r="E20" s="36">
        <v>38320.720000000001</v>
      </c>
      <c r="F20" s="36"/>
      <c r="G20" s="36">
        <v>396666.56</v>
      </c>
      <c r="H20" s="36"/>
      <c r="I20" s="37">
        <f>B20+SUM(D20:H20)</f>
        <v>1139495.8400000001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75941.259999999995</v>
      </c>
      <c r="E21" s="36">
        <f t="shared" si="3"/>
        <v>4580.18</v>
      </c>
      <c r="F21" s="36">
        <f t="shared" si="3"/>
        <v>0</v>
      </c>
      <c r="G21" s="36">
        <f t="shared" si="3"/>
        <v>16531.939999999999</v>
      </c>
      <c r="H21" s="36">
        <f t="shared" si="3"/>
        <v>0</v>
      </c>
      <c r="I21" s="37">
        <f t="shared" si="3"/>
        <v>97053.38</v>
      </c>
    </row>
    <row r="22" spans="1:9" x14ac:dyDescent="0.2">
      <c r="A22" s="39" t="s">
        <v>23</v>
      </c>
      <c r="B22" s="41"/>
      <c r="C22" s="41"/>
      <c r="D22" s="41">
        <v>75941.259999999995</v>
      </c>
      <c r="E22" s="41">
        <v>4580.18</v>
      </c>
      <c r="F22" s="41"/>
      <c r="G22" s="41"/>
      <c r="H22" s="40"/>
      <c r="I22" s="42">
        <f>B22+SUM(D22:H22)</f>
        <v>80521.440000000002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16531.939999999999</v>
      </c>
      <c r="H23" s="40"/>
      <c r="I23" s="42">
        <f>B23+SUM(D23:H23)</f>
        <v>16531.939999999999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780449.82000000007</v>
      </c>
      <c r="E28" s="36">
        <f t="shared" si="5"/>
        <v>42900.9</v>
      </c>
      <c r="F28" s="36">
        <f t="shared" si="5"/>
        <v>0</v>
      </c>
      <c r="G28" s="36">
        <f t="shared" si="5"/>
        <v>413198.5</v>
      </c>
      <c r="H28" s="36">
        <f t="shared" si="5"/>
        <v>0</v>
      </c>
      <c r="I28" s="37">
        <f t="shared" si="5"/>
        <v>1236549.2200000002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2338692.4499999997</v>
      </c>
      <c r="E35" s="48">
        <f t="shared" si="7"/>
        <v>14394.82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9">
        <f t="shared" si="7"/>
        <v>2353087.2699999996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2262751.1899999995</v>
      </c>
      <c r="E36" s="51">
        <f t="shared" si="8"/>
        <v>9814.64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2272565.8299999996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5">
      <c r="A40" s="58" t="s">
        <v>29</v>
      </c>
      <c r="B40" s="59"/>
      <c r="C40" s="60" t="s">
        <v>30</v>
      </c>
    </row>
    <row r="41" spans="1:9" ht="13.5" customHeight="1" x14ac:dyDescent="0.25">
      <c r="A41" s="61"/>
      <c r="B41" s="62"/>
      <c r="C41" s="63"/>
    </row>
    <row r="42" spans="1:9" ht="29.25" customHeight="1" x14ac:dyDescent="0.25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4465.8599999999997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4465.8599999999997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4465.8599999999997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4465.8599999999997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3">
      <c r="A77" s="100"/>
      <c r="B77" s="101"/>
      <c r="C77" s="101"/>
      <c r="D77" s="101"/>
      <c r="E77" s="101"/>
    </row>
    <row r="78" spans="1:5" ht="153.75" thickBot="1" x14ac:dyDescent="0.3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3">
      <c r="A79" s="105" t="s">
        <v>13</v>
      </c>
      <c r="B79" s="106"/>
      <c r="C79" s="106"/>
      <c r="D79" s="106"/>
      <c r="E79" s="107"/>
    </row>
    <row r="80" spans="1:5" ht="25.5" x14ac:dyDescent="0.25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5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5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5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5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5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5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5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3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3">
      <c r="A89" s="121" t="s">
        <v>44</v>
      </c>
      <c r="B89" s="122"/>
      <c r="C89" s="122"/>
      <c r="D89" s="122"/>
      <c r="E89" s="123"/>
    </row>
    <row r="90" spans="1:5" x14ac:dyDescent="0.25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5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5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3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3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5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3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3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5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5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5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5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3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3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3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5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5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5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5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3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3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5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3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3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3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5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5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5">
      <c r="A177" s="284" t="s">
        <v>94</v>
      </c>
      <c r="B177" s="285" t="s">
        <v>95</v>
      </c>
      <c r="C177" s="286"/>
      <c r="D177" s="287"/>
      <c r="E177" s="288">
        <v>0</v>
      </c>
      <c r="F177" s="289"/>
      <c r="G177" s="289"/>
      <c r="H177" s="289"/>
      <c r="I177" s="290">
        <f>E177+F177-G177-H177</f>
        <v>0</v>
      </c>
    </row>
    <row r="178" spans="1:9" x14ac:dyDescent="0.25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3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3">
      <c r="A180" s="293" t="s">
        <v>99</v>
      </c>
      <c r="B180" s="294"/>
      <c r="C180" s="294"/>
      <c r="D180" s="295"/>
      <c r="E180" s="296">
        <f>E175+E177+E179</f>
        <v>0</v>
      </c>
      <c r="F180" s="296">
        <f>F175+F177+F179</f>
        <v>0</v>
      </c>
      <c r="G180" s="296">
        <f>G175+G177+G179</f>
        <v>0</v>
      </c>
      <c r="H180" s="296">
        <f>H175+H177+H179</f>
        <v>0</v>
      </c>
      <c r="I180" s="297">
        <f>I175+I177+I179</f>
        <v>0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5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3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3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5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5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5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5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5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5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5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3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3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5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5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5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5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5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5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5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5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5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5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5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5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5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5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5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5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5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5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5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5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3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3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5">
      <c r="A220" s="344"/>
      <c r="B220" s="344"/>
      <c r="C220" s="344"/>
      <c r="D220" s="344"/>
      <c r="E220" s="344"/>
      <c r="F220" s="344"/>
      <c r="G220" s="344"/>
    </row>
    <row r="221" spans="1:7" ht="15" x14ac:dyDescent="0.25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3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3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5">
      <c r="A225" s="353" t="s">
        <v>142</v>
      </c>
      <c r="B225" s="354"/>
      <c r="C225" s="355"/>
      <c r="D225" s="356"/>
    </row>
    <row r="226" spans="1:4" x14ac:dyDescent="0.25">
      <c r="A226" s="357" t="s">
        <v>143</v>
      </c>
      <c r="B226" s="358"/>
      <c r="C226" s="359"/>
      <c r="D226" s="360"/>
    </row>
    <row r="227" spans="1:4" ht="13.5" thickBot="1" x14ac:dyDescent="0.3">
      <c r="A227" s="361" t="s">
        <v>144</v>
      </c>
      <c r="B227" s="362"/>
      <c r="C227" s="359"/>
      <c r="D227" s="360"/>
    </row>
    <row r="228" spans="1:4" ht="26.25" customHeight="1" thickBot="1" x14ac:dyDescent="0.3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5">
      <c r="A229" s="353" t="s">
        <v>142</v>
      </c>
      <c r="B229" s="354"/>
      <c r="C229" s="355"/>
      <c r="D229" s="356"/>
    </row>
    <row r="230" spans="1:4" x14ac:dyDescent="0.25">
      <c r="A230" s="357" t="s">
        <v>143</v>
      </c>
      <c r="B230" s="358"/>
      <c r="C230" s="359"/>
      <c r="D230" s="360"/>
    </row>
    <row r="231" spans="1:4" ht="13.5" thickBot="1" x14ac:dyDescent="0.3">
      <c r="A231" s="361" t="s">
        <v>144</v>
      </c>
      <c r="B231" s="362"/>
      <c r="C231" s="359"/>
      <c r="D231" s="360"/>
    </row>
    <row r="232" spans="1:4" ht="26.25" customHeight="1" thickBot="1" x14ac:dyDescent="0.3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5">
      <c r="A233" s="353" t="s">
        <v>142</v>
      </c>
      <c r="B233" s="354"/>
      <c r="C233" s="355"/>
      <c r="D233" s="356"/>
    </row>
    <row r="234" spans="1:4" x14ac:dyDescent="0.25">
      <c r="A234" s="357" t="s">
        <v>143</v>
      </c>
      <c r="B234" s="358"/>
      <c r="C234" s="359"/>
      <c r="D234" s="360"/>
    </row>
    <row r="235" spans="1:4" ht="13.5" thickBot="1" x14ac:dyDescent="0.3">
      <c r="A235" s="361" t="s">
        <v>144</v>
      </c>
      <c r="B235" s="362"/>
      <c r="C235" s="359"/>
      <c r="D235" s="360"/>
    </row>
    <row r="236" spans="1:4" ht="13.5" thickBot="1" x14ac:dyDescent="0.3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5">
      <c r="A239" s="206" t="s">
        <v>148</v>
      </c>
      <c r="B239" s="206"/>
      <c r="C239" s="206"/>
      <c r="D239" s="207"/>
    </row>
    <row r="240" spans="1:4" ht="13.5" thickBot="1" x14ac:dyDescent="0.3">
      <c r="A240" s="209"/>
      <c r="B240" s="209"/>
      <c r="C240" s="209"/>
    </row>
    <row r="241" spans="1:5" ht="13.5" thickBot="1" x14ac:dyDescent="0.3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5">
      <c r="A242" s="370" t="s">
        <v>150</v>
      </c>
      <c r="B242" s="371"/>
      <c r="C242" s="372"/>
      <c r="D242" s="373"/>
    </row>
    <row r="243" spans="1:5" ht="26.25" customHeight="1" thickBot="1" x14ac:dyDescent="0.3">
      <c r="A243" s="374" t="s">
        <v>151</v>
      </c>
      <c r="B243" s="375"/>
      <c r="C243" s="376"/>
      <c r="D243" s="377"/>
    </row>
    <row r="244" spans="1:5" ht="13.5" thickBot="1" x14ac:dyDescent="0.3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5">
      <c r="A250" s="382" t="s">
        <v>152</v>
      </c>
      <c r="B250" s="382"/>
      <c r="C250" s="382"/>
      <c r="D250" s="382"/>
      <c r="E250" s="382"/>
    </row>
    <row r="251" spans="1:5" ht="13.5" thickBot="1" x14ac:dyDescent="0.3">
      <c r="A251" s="383"/>
      <c r="B251" s="383"/>
      <c r="C251" s="383"/>
      <c r="D251" s="383"/>
      <c r="E251" s="383"/>
    </row>
    <row r="252" spans="1:5" ht="26.25" thickBot="1" x14ac:dyDescent="0.3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3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3">
      <c r="A254" s="389" t="s">
        <v>160</v>
      </c>
      <c r="B254" s="384"/>
      <c r="C254" s="390"/>
      <c r="D254" s="390"/>
      <c r="E254" s="391"/>
    </row>
    <row r="255" spans="1:5" x14ac:dyDescent="0.25">
      <c r="A255" s="392" t="s">
        <v>161</v>
      </c>
      <c r="B255" s="393"/>
      <c r="C255" s="393"/>
      <c r="D255" s="394"/>
      <c r="E255" s="393"/>
    </row>
    <row r="256" spans="1:5" ht="25.5" x14ac:dyDescent="0.25">
      <c r="A256" s="392" t="s">
        <v>162</v>
      </c>
      <c r="B256" s="393"/>
      <c r="C256" s="393"/>
      <c r="D256" s="394"/>
      <c r="E256" s="393"/>
    </row>
    <row r="257" spans="1:5" x14ac:dyDescent="0.25">
      <c r="A257" s="392" t="s">
        <v>163</v>
      </c>
      <c r="B257" s="393"/>
      <c r="C257" s="393"/>
      <c r="D257" s="394"/>
      <c r="E257" s="393"/>
    </row>
    <row r="258" spans="1:5" x14ac:dyDescent="0.25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5">
      <c r="A259" s="396" t="s">
        <v>83</v>
      </c>
      <c r="B259" s="395"/>
      <c r="C259" s="395"/>
      <c r="D259" s="397"/>
      <c r="E259" s="395"/>
    </row>
    <row r="260" spans="1:5" ht="13.5" thickBot="1" x14ac:dyDescent="0.3">
      <c r="A260" s="398" t="s">
        <v>83</v>
      </c>
      <c r="B260" s="399"/>
      <c r="C260" s="399"/>
      <c r="D260" s="383"/>
      <c r="E260" s="399"/>
    </row>
    <row r="261" spans="1:5" ht="13.5" thickBot="1" x14ac:dyDescent="0.3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3">
      <c r="A262" s="389" t="s">
        <v>165</v>
      </c>
      <c r="B262" s="384"/>
      <c r="C262" s="390"/>
      <c r="D262" s="390"/>
      <c r="E262" s="391"/>
    </row>
    <row r="263" spans="1:5" x14ac:dyDescent="0.25">
      <c r="A263" s="392" t="s">
        <v>161</v>
      </c>
      <c r="B263" s="393"/>
      <c r="C263" s="393"/>
      <c r="D263" s="394"/>
      <c r="E263" s="393"/>
    </row>
    <row r="264" spans="1:5" ht="25.5" x14ac:dyDescent="0.25">
      <c r="A264" s="392" t="s">
        <v>162</v>
      </c>
      <c r="B264" s="393"/>
      <c r="C264" s="393"/>
      <c r="D264" s="394"/>
      <c r="E264" s="393"/>
    </row>
    <row r="265" spans="1:5" x14ac:dyDescent="0.25">
      <c r="A265" s="392" t="s">
        <v>163</v>
      </c>
      <c r="B265" s="393"/>
      <c r="C265" s="393"/>
      <c r="D265" s="394"/>
      <c r="E265" s="393"/>
    </row>
    <row r="266" spans="1:5" x14ac:dyDescent="0.25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5">
      <c r="A267" s="396" t="s">
        <v>83</v>
      </c>
      <c r="B267" s="395"/>
      <c r="C267" s="395"/>
      <c r="D267" s="397"/>
      <c r="E267" s="395"/>
    </row>
    <row r="268" spans="1:5" ht="13.5" thickBot="1" x14ac:dyDescent="0.3">
      <c r="A268" s="398" t="s">
        <v>83</v>
      </c>
      <c r="B268" s="399"/>
      <c r="C268" s="399"/>
      <c r="D268" s="383"/>
      <c r="E268" s="399"/>
    </row>
    <row r="269" spans="1:5" ht="13.5" thickBot="1" x14ac:dyDescent="0.3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5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3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5">
      <c r="A283" s="409" t="s">
        <v>176</v>
      </c>
      <c r="B283" s="410"/>
      <c r="C283" s="420"/>
      <c r="D283" s="360"/>
      <c r="E283" s="360"/>
    </row>
    <row r="284" spans="1:7" ht="13.5" thickBot="1" x14ac:dyDescent="0.3">
      <c r="A284" s="421" t="s">
        <v>17</v>
      </c>
      <c r="B284" s="422"/>
      <c r="C284" s="423"/>
      <c r="D284" s="424"/>
      <c r="E284" s="424"/>
    </row>
    <row r="285" spans="1:7" ht="13.5" thickBot="1" x14ac:dyDescent="0.3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5">
      <c r="A286" s="299" t="s">
        <v>177</v>
      </c>
      <c r="B286" s="299"/>
      <c r="C286" s="299"/>
      <c r="D286" s="299"/>
    </row>
    <row r="287" spans="1:7" ht="13.5" thickBot="1" x14ac:dyDescent="0.3">
      <c r="A287" s="300"/>
      <c r="B287" s="301"/>
      <c r="C287" s="302"/>
      <c r="D287" s="302"/>
    </row>
    <row r="288" spans="1:7" ht="13.5" thickBot="1" x14ac:dyDescent="0.3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3">
      <c r="A289" s="318" t="s">
        <v>179</v>
      </c>
      <c r="B289" s="385"/>
      <c r="C289" s="431"/>
      <c r="D289" s="432"/>
    </row>
    <row r="290" spans="1:4" ht="13.5" thickBot="1" x14ac:dyDescent="0.3">
      <c r="A290" s="318" t="s">
        <v>180</v>
      </c>
      <c r="B290" s="385"/>
      <c r="C290" s="431"/>
      <c r="D290" s="432"/>
    </row>
    <row r="291" spans="1:4" ht="13.5" thickBot="1" x14ac:dyDescent="0.3">
      <c r="A291" s="318" t="s">
        <v>181</v>
      </c>
      <c r="B291" s="385"/>
      <c r="C291" s="431"/>
      <c r="D291" s="432"/>
    </row>
    <row r="292" spans="1:4" ht="25.5" customHeight="1" thickBot="1" x14ac:dyDescent="0.3">
      <c r="A292" s="318" t="s">
        <v>182</v>
      </c>
      <c r="B292" s="385"/>
      <c r="C292" s="431"/>
      <c r="D292" s="432"/>
    </row>
    <row r="293" spans="1:4" ht="27" customHeight="1" thickBot="1" x14ac:dyDescent="0.3">
      <c r="A293" s="318" t="s">
        <v>183</v>
      </c>
      <c r="B293" s="385"/>
      <c r="C293" s="431"/>
      <c r="D293" s="432"/>
    </row>
    <row r="294" spans="1:4" ht="13.5" thickBot="1" x14ac:dyDescent="0.3">
      <c r="A294" s="433" t="s">
        <v>184</v>
      </c>
      <c r="B294" s="385"/>
      <c r="C294" s="431"/>
      <c r="D294" s="432"/>
    </row>
    <row r="295" spans="1:4" ht="29.25" customHeight="1" thickBot="1" x14ac:dyDescent="0.3">
      <c r="A295" s="433" t="s">
        <v>185</v>
      </c>
      <c r="B295" s="385"/>
      <c r="C295" s="431"/>
      <c r="D295" s="432"/>
    </row>
    <row r="296" spans="1:4" ht="25.5" customHeight="1" thickBot="1" x14ac:dyDescent="0.3">
      <c r="A296" s="318" t="s">
        <v>117</v>
      </c>
      <c r="B296" s="319"/>
      <c r="C296" s="431"/>
      <c r="D296" s="432"/>
    </row>
    <row r="297" spans="1:4" ht="13.5" thickBot="1" x14ac:dyDescent="0.3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5">
      <c r="A298" s="436" t="s">
        <v>119</v>
      </c>
      <c r="B298" s="437"/>
      <c r="C298" s="438"/>
      <c r="D298" s="439"/>
    </row>
    <row r="299" spans="1:4" x14ac:dyDescent="0.25">
      <c r="A299" s="326" t="s">
        <v>120</v>
      </c>
      <c r="B299" s="327"/>
      <c r="C299" s="440"/>
      <c r="D299" s="439"/>
    </row>
    <row r="300" spans="1:4" x14ac:dyDescent="0.25">
      <c r="A300" s="332" t="s">
        <v>121</v>
      </c>
      <c r="B300" s="327"/>
      <c r="C300" s="440"/>
      <c r="D300" s="439"/>
    </row>
    <row r="301" spans="1:4" ht="39.75" customHeight="1" x14ac:dyDescent="0.25">
      <c r="A301" s="331" t="s">
        <v>122</v>
      </c>
      <c r="B301" s="327"/>
      <c r="C301" s="440"/>
      <c r="D301" s="439"/>
    </row>
    <row r="302" spans="1:4" x14ac:dyDescent="0.25">
      <c r="A302" s="332" t="s">
        <v>123</v>
      </c>
      <c r="B302" s="327"/>
      <c r="C302" s="440"/>
      <c r="D302" s="439"/>
    </row>
    <row r="303" spans="1:4" x14ac:dyDescent="0.25">
      <c r="A303" s="332" t="s">
        <v>124</v>
      </c>
      <c r="B303" s="327"/>
      <c r="C303" s="440"/>
      <c r="D303" s="439"/>
    </row>
    <row r="304" spans="1:4" x14ac:dyDescent="0.25">
      <c r="A304" s="332" t="s">
        <v>125</v>
      </c>
      <c r="B304" s="327"/>
      <c r="C304" s="440"/>
      <c r="D304" s="439"/>
    </row>
    <row r="305" spans="1:4" ht="26.25" customHeight="1" x14ac:dyDescent="0.25">
      <c r="A305" s="332" t="s">
        <v>126</v>
      </c>
      <c r="B305" s="327"/>
      <c r="C305" s="328"/>
      <c r="D305" s="441"/>
    </row>
    <row r="306" spans="1:4" x14ac:dyDescent="0.25">
      <c r="A306" s="332" t="s">
        <v>127</v>
      </c>
      <c r="B306" s="327"/>
      <c r="C306" s="328"/>
      <c r="D306" s="441"/>
    </row>
    <row r="307" spans="1:4" x14ac:dyDescent="0.25">
      <c r="A307" s="332" t="s">
        <v>128</v>
      </c>
      <c r="B307" s="327"/>
      <c r="C307" s="328"/>
      <c r="D307" s="441"/>
    </row>
    <row r="308" spans="1:4" x14ac:dyDescent="0.25">
      <c r="A308" s="332" t="s">
        <v>129</v>
      </c>
      <c r="B308" s="327"/>
      <c r="C308" s="328"/>
      <c r="D308" s="441"/>
    </row>
    <row r="309" spans="1:4" x14ac:dyDescent="0.25">
      <c r="A309" s="332" t="s">
        <v>130</v>
      </c>
      <c r="B309" s="327"/>
      <c r="C309" s="328"/>
      <c r="D309" s="441"/>
    </row>
    <row r="310" spans="1:4" x14ac:dyDescent="0.25">
      <c r="A310" s="332" t="s">
        <v>131</v>
      </c>
      <c r="B310" s="327"/>
      <c r="C310" s="328"/>
      <c r="D310" s="441"/>
    </row>
    <row r="311" spans="1:4" x14ac:dyDescent="0.25">
      <c r="A311" s="333" t="s">
        <v>132</v>
      </c>
      <c r="B311" s="327"/>
      <c r="C311" s="328"/>
      <c r="D311" s="441"/>
    </row>
    <row r="312" spans="1:4" x14ac:dyDescent="0.25">
      <c r="A312" s="333" t="s">
        <v>133</v>
      </c>
      <c r="B312" s="327"/>
      <c r="C312" s="328"/>
      <c r="D312" s="441"/>
    </row>
    <row r="313" spans="1:4" ht="27" customHeight="1" x14ac:dyDescent="0.25">
      <c r="A313" s="334" t="s">
        <v>134</v>
      </c>
      <c r="B313" s="327"/>
      <c r="C313" s="328"/>
      <c r="D313" s="441"/>
    </row>
    <row r="314" spans="1:4" ht="27" customHeight="1" x14ac:dyDescent="0.25">
      <c r="A314" s="334" t="s">
        <v>135</v>
      </c>
      <c r="B314" s="327"/>
      <c r="C314" s="328"/>
      <c r="D314" s="441"/>
    </row>
    <row r="315" spans="1:4" x14ac:dyDescent="0.25">
      <c r="A315" s="333" t="s">
        <v>136</v>
      </c>
      <c r="B315" s="327"/>
      <c r="C315" s="328"/>
      <c r="D315" s="441"/>
    </row>
    <row r="316" spans="1:4" x14ac:dyDescent="0.25">
      <c r="A316" s="333" t="s">
        <v>137</v>
      </c>
      <c r="B316" s="327"/>
      <c r="C316" s="328"/>
      <c r="D316" s="441"/>
    </row>
    <row r="317" spans="1:4" ht="13.5" thickBot="1" x14ac:dyDescent="0.3">
      <c r="A317" s="335" t="s">
        <v>138</v>
      </c>
      <c r="B317" s="336"/>
      <c r="C317" s="337"/>
      <c r="D317" s="441"/>
    </row>
    <row r="318" spans="1:4" ht="13.5" thickBot="1" x14ac:dyDescent="0.3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5">
      <c r="A324" s="444" t="s">
        <v>187</v>
      </c>
      <c r="B324" s="444"/>
      <c r="C324" s="444"/>
    </row>
    <row r="325" spans="1:8" ht="13.5" thickBot="1" x14ac:dyDescent="0.3">
      <c r="A325" s="445"/>
      <c r="B325" s="302"/>
      <c r="C325" s="302"/>
    </row>
    <row r="326" spans="1:8" ht="13.5" thickBot="1" x14ac:dyDescent="0.3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3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5">
      <c r="A328" s="271" t="s">
        <v>190</v>
      </c>
      <c r="B328" s="273"/>
      <c r="C328" s="452"/>
      <c r="D328" s="453"/>
      <c r="G328" s="448"/>
      <c r="H328" s="448"/>
    </row>
    <row r="329" spans="1:8" x14ac:dyDescent="0.25">
      <c r="A329" s="454" t="s">
        <v>191</v>
      </c>
      <c r="B329" s="455"/>
      <c r="C329" s="456"/>
      <c r="D329" s="457"/>
    </row>
    <row r="330" spans="1:8" x14ac:dyDescent="0.25">
      <c r="A330" s="458" t="s">
        <v>192</v>
      </c>
      <c r="B330" s="459"/>
      <c r="C330" s="460"/>
      <c r="D330" s="461"/>
    </row>
    <row r="331" spans="1:8" ht="28.5" customHeight="1" x14ac:dyDescent="0.25">
      <c r="A331" s="326" t="s">
        <v>193</v>
      </c>
      <c r="B331" s="462"/>
      <c r="C331" s="460"/>
      <c r="D331" s="461"/>
    </row>
    <row r="332" spans="1:8" ht="32.25" customHeight="1" x14ac:dyDescent="0.25">
      <c r="A332" s="326" t="s">
        <v>194</v>
      </c>
      <c r="B332" s="462"/>
      <c r="C332" s="460"/>
      <c r="D332" s="461"/>
    </row>
    <row r="333" spans="1:8" x14ac:dyDescent="0.25">
      <c r="A333" s="463" t="s">
        <v>195</v>
      </c>
      <c r="B333" s="464"/>
      <c r="C333" s="460"/>
      <c r="D333" s="461"/>
    </row>
    <row r="334" spans="1:8" x14ac:dyDescent="0.25">
      <c r="A334" s="463" t="s">
        <v>196</v>
      </c>
      <c r="B334" s="464"/>
      <c r="C334" s="460"/>
      <c r="D334" s="461"/>
    </row>
    <row r="335" spans="1:8" x14ac:dyDescent="0.25">
      <c r="A335" s="458" t="s">
        <v>197</v>
      </c>
      <c r="B335" s="459"/>
      <c r="C335" s="411"/>
      <c r="D335" s="465"/>
    </row>
    <row r="336" spans="1:8" x14ac:dyDescent="0.25">
      <c r="A336" s="463" t="s">
        <v>198</v>
      </c>
      <c r="B336" s="464"/>
      <c r="C336" s="411"/>
      <c r="D336" s="465"/>
    </row>
    <row r="337" spans="1:5" ht="13.5" thickBot="1" x14ac:dyDescent="0.3">
      <c r="A337" s="466" t="s">
        <v>17</v>
      </c>
      <c r="B337" s="467"/>
      <c r="C337" s="417"/>
      <c r="D337" s="468"/>
    </row>
    <row r="338" spans="1:5" ht="13.5" thickBot="1" x14ac:dyDescent="0.3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5">
      <c r="A339" s="271" t="s">
        <v>190</v>
      </c>
      <c r="B339" s="273"/>
      <c r="C339" s="456"/>
      <c r="D339" s="457"/>
    </row>
    <row r="340" spans="1:5" x14ac:dyDescent="0.25">
      <c r="A340" s="454" t="s">
        <v>191</v>
      </c>
      <c r="B340" s="455"/>
      <c r="C340" s="456"/>
      <c r="D340" s="457"/>
    </row>
    <row r="341" spans="1:5" x14ac:dyDescent="0.25">
      <c r="A341" s="458" t="s">
        <v>192</v>
      </c>
      <c r="B341" s="459"/>
      <c r="C341" s="460"/>
      <c r="D341" s="461"/>
    </row>
    <row r="342" spans="1:5" ht="27.75" customHeight="1" x14ac:dyDescent="0.25">
      <c r="A342" s="326" t="s">
        <v>193</v>
      </c>
      <c r="B342" s="462"/>
      <c r="C342" s="460"/>
      <c r="D342" s="461"/>
      <c r="E342" s="469"/>
    </row>
    <row r="343" spans="1:5" ht="24.75" customHeight="1" x14ac:dyDescent="0.25">
      <c r="A343" s="326" t="s">
        <v>194</v>
      </c>
      <c r="B343" s="462"/>
      <c r="C343" s="460"/>
      <c r="D343" s="461"/>
    </row>
    <row r="344" spans="1:5" x14ac:dyDescent="0.25">
      <c r="A344" s="326" t="s">
        <v>195</v>
      </c>
      <c r="B344" s="462"/>
      <c r="C344" s="460"/>
      <c r="D344" s="461"/>
    </row>
    <row r="345" spans="1:5" x14ac:dyDescent="0.25">
      <c r="A345" s="463" t="s">
        <v>196</v>
      </c>
      <c r="B345" s="464"/>
      <c r="C345" s="460"/>
      <c r="D345" s="461"/>
    </row>
    <row r="346" spans="1:5" x14ac:dyDescent="0.25">
      <c r="A346" s="463" t="s">
        <v>200</v>
      </c>
      <c r="B346" s="464"/>
      <c r="C346" s="411"/>
      <c r="D346" s="465"/>
    </row>
    <row r="347" spans="1:5" x14ac:dyDescent="0.25">
      <c r="A347" s="463" t="s">
        <v>198</v>
      </c>
      <c r="B347" s="464"/>
      <c r="C347" s="411"/>
      <c r="D347" s="465"/>
    </row>
    <row r="348" spans="1:5" ht="13.5" thickBot="1" x14ac:dyDescent="0.3">
      <c r="A348" s="470" t="s">
        <v>201</v>
      </c>
      <c r="B348" s="471"/>
      <c r="C348" s="472"/>
      <c r="D348" s="473"/>
    </row>
    <row r="349" spans="1:5" ht="13.5" thickBot="1" x14ac:dyDescent="0.3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3">
      <c r="A356" s="478" t="s">
        <v>203</v>
      </c>
      <c r="B356" s="479"/>
      <c r="C356" s="480" t="s">
        <v>14</v>
      </c>
      <c r="D356" s="351" t="s">
        <v>108</v>
      </c>
    </row>
    <row r="357" spans="1:5" x14ac:dyDescent="0.25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5">
      <c r="A358" s="484" t="s">
        <v>205</v>
      </c>
      <c r="B358" s="485"/>
      <c r="C358" s="486"/>
      <c r="D358" s="487"/>
    </row>
    <row r="359" spans="1:5" x14ac:dyDescent="0.25">
      <c r="A359" s="484" t="s">
        <v>206</v>
      </c>
      <c r="B359" s="485"/>
      <c r="C359" s="486"/>
      <c r="D359" s="487"/>
    </row>
    <row r="360" spans="1:5" ht="27.75" customHeight="1" x14ac:dyDescent="0.25">
      <c r="A360" s="332" t="s">
        <v>207</v>
      </c>
      <c r="B360" s="488"/>
      <c r="C360" s="486"/>
      <c r="D360" s="487"/>
    </row>
    <row r="361" spans="1:5" x14ac:dyDescent="0.25">
      <c r="A361" s="332" t="s">
        <v>208</v>
      </c>
      <c r="B361" s="488"/>
      <c r="C361" s="486"/>
      <c r="D361" s="487"/>
    </row>
    <row r="362" spans="1:5" x14ac:dyDescent="0.25">
      <c r="A362" s="332" t="s">
        <v>209</v>
      </c>
      <c r="B362" s="488"/>
      <c r="C362" s="486"/>
      <c r="D362" s="487"/>
    </row>
    <row r="363" spans="1:5" x14ac:dyDescent="0.25">
      <c r="A363" s="332" t="s">
        <v>210</v>
      </c>
      <c r="B363" s="488"/>
      <c r="C363" s="486"/>
      <c r="D363" s="487"/>
    </row>
    <row r="364" spans="1:5" x14ac:dyDescent="0.25">
      <c r="A364" s="332" t="s">
        <v>138</v>
      </c>
      <c r="B364" s="488"/>
      <c r="C364" s="486"/>
      <c r="D364" s="487"/>
    </row>
    <row r="365" spans="1:5" x14ac:dyDescent="0.25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5">
      <c r="A366" s="463" t="s">
        <v>212</v>
      </c>
      <c r="B366" s="464"/>
      <c r="C366" s="465"/>
      <c r="D366" s="492"/>
    </row>
    <row r="367" spans="1:5" x14ac:dyDescent="0.25">
      <c r="A367" s="463" t="s">
        <v>213</v>
      </c>
      <c r="B367" s="464"/>
      <c r="C367" s="465"/>
      <c r="D367" s="492"/>
    </row>
    <row r="368" spans="1:5" x14ac:dyDescent="0.25">
      <c r="A368" s="493" t="s">
        <v>214</v>
      </c>
      <c r="B368" s="494"/>
      <c r="C368" s="465"/>
      <c r="D368" s="492"/>
    </row>
    <row r="369" spans="1:5" ht="13.5" thickBot="1" x14ac:dyDescent="0.3">
      <c r="A369" s="495" t="s">
        <v>138</v>
      </c>
      <c r="B369" s="496"/>
      <c r="C369" s="465"/>
      <c r="D369" s="492"/>
    </row>
    <row r="370" spans="1:5" ht="13.5" thickBot="1" x14ac:dyDescent="0.3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5">
      <c r="A373" s="345" t="s">
        <v>215</v>
      </c>
      <c r="B373" s="498"/>
      <c r="C373" s="498"/>
      <c r="D373" s="498"/>
    </row>
    <row r="374" spans="1:5" ht="13.5" thickBot="1" x14ac:dyDescent="0.3">
      <c r="B374" s="403"/>
    </row>
    <row r="375" spans="1:5" ht="13.5" thickBot="1" x14ac:dyDescent="0.3">
      <c r="A375" s="499"/>
      <c r="B375" s="500"/>
      <c r="C375" s="501" t="s">
        <v>104</v>
      </c>
      <c r="D375" s="369" t="s">
        <v>21</v>
      </c>
    </row>
    <row r="376" spans="1:5" ht="13.5" thickBot="1" x14ac:dyDescent="0.3">
      <c r="A376" s="412" t="s">
        <v>216</v>
      </c>
      <c r="B376" s="413"/>
      <c r="C376" s="411"/>
      <c r="D376" s="360"/>
    </row>
    <row r="377" spans="1:5" ht="13.5" thickBot="1" x14ac:dyDescent="0.3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5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83191.61</v>
      </c>
      <c r="D383" s="508">
        <v>50418.2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5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5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3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3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3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3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3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5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5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3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3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5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5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5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3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3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3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5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3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3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3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3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5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5">
      <c r="A415" s="206" t="s">
        <v>245</v>
      </c>
      <c r="B415" s="570"/>
      <c r="C415" s="570"/>
    </row>
    <row r="416" spans="1:9" ht="13.5" thickBot="1" x14ac:dyDescent="0.3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3">
      <c r="A417" s="303" t="s">
        <v>103</v>
      </c>
      <c r="B417" s="515"/>
      <c r="C417" s="573" t="s">
        <v>14</v>
      </c>
      <c r="D417" s="308" t="s">
        <v>108</v>
      </c>
    </row>
    <row r="418" spans="1:9" x14ac:dyDescent="0.25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5">
      <c r="A419" s="578" t="s">
        <v>247</v>
      </c>
      <c r="B419" s="579"/>
      <c r="C419" s="580"/>
      <c r="D419" s="580"/>
      <c r="E419" s="581"/>
      <c r="F419" s="581"/>
      <c r="G419" s="581"/>
      <c r="H419" s="581"/>
      <c r="I419" s="581"/>
    </row>
    <row r="420" spans="1:9" x14ac:dyDescent="0.25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5">
      <c r="A421" s="583" t="s">
        <v>249</v>
      </c>
      <c r="B421" s="584"/>
      <c r="C421" s="585">
        <f>C422+C425+C426+C427+C428</f>
        <v>2733.5</v>
      </c>
      <c r="D421" s="585">
        <f>D422+D425+D426+D427+D428</f>
        <v>1357.5</v>
      </c>
    </row>
    <row r="422" spans="1:9" ht="27" customHeight="1" x14ac:dyDescent="0.25">
      <c r="A422" s="326" t="s">
        <v>250</v>
      </c>
      <c r="B422" s="462"/>
      <c r="C422" s="541">
        <f>C423-C424</f>
        <v>0</v>
      </c>
      <c r="D422" s="541">
        <f>D423-D424</f>
        <v>0</v>
      </c>
    </row>
    <row r="423" spans="1:9" x14ac:dyDescent="0.25">
      <c r="A423" s="586" t="s">
        <v>251</v>
      </c>
      <c r="B423" s="587"/>
      <c r="C423" s="541"/>
      <c r="D423" s="541"/>
    </row>
    <row r="424" spans="1:9" ht="25.5" customHeight="1" x14ac:dyDescent="0.25">
      <c r="A424" s="586" t="s">
        <v>252</v>
      </c>
      <c r="B424" s="587"/>
      <c r="C424" s="541"/>
      <c r="D424" s="541"/>
    </row>
    <row r="425" spans="1:9" x14ac:dyDescent="0.25">
      <c r="A425" s="588" t="s">
        <v>253</v>
      </c>
      <c r="B425" s="589"/>
      <c r="C425" s="360"/>
      <c r="D425" s="360"/>
    </row>
    <row r="426" spans="1:9" x14ac:dyDescent="0.25">
      <c r="A426" s="588" t="s">
        <v>254</v>
      </c>
      <c r="B426" s="589"/>
      <c r="C426" s="360"/>
      <c r="D426" s="360"/>
    </row>
    <row r="427" spans="1:9" x14ac:dyDescent="0.25">
      <c r="A427" s="588" t="s">
        <v>255</v>
      </c>
      <c r="B427" s="589"/>
      <c r="C427" s="360"/>
      <c r="D427" s="360"/>
    </row>
    <row r="428" spans="1:9" x14ac:dyDescent="0.25">
      <c r="A428" s="588" t="s">
        <v>256</v>
      </c>
      <c r="B428" s="589"/>
      <c r="C428" s="360">
        <v>2733.5</v>
      </c>
      <c r="D428" s="360">
        <v>1357.5</v>
      </c>
    </row>
    <row r="429" spans="1:9" ht="24.75" customHeight="1" thickBot="1" x14ac:dyDescent="0.3">
      <c r="A429" s="590" t="s">
        <v>257</v>
      </c>
      <c r="B429" s="591"/>
      <c r="C429" s="580"/>
      <c r="D429" s="580"/>
    </row>
    <row r="430" spans="1:9" ht="13.5" thickBot="1" x14ac:dyDescent="0.3">
      <c r="A430" s="592" t="s">
        <v>99</v>
      </c>
      <c r="B430" s="593"/>
      <c r="C430" s="365">
        <f>SUM(C418+C419+C420+C421+C429)</f>
        <v>2733.5</v>
      </c>
      <c r="D430" s="365">
        <f>SUM(D418+D419+D420+D421+D429)</f>
        <v>1357.5</v>
      </c>
    </row>
    <row r="433" spans="1:4" ht="15" x14ac:dyDescent="0.25">
      <c r="A433" s="594" t="s">
        <v>258</v>
      </c>
      <c r="B433" s="572"/>
      <c r="C433" s="572"/>
      <c r="D433" s="572"/>
    </row>
    <row r="434" spans="1:4" ht="13.5" thickBot="1" x14ac:dyDescent="0.3"/>
    <row r="435" spans="1:4" ht="13.5" thickBot="1" x14ac:dyDescent="0.3">
      <c r="A435" s="595" t="s">
        <v>259</v>
      </c>
      <c r="B435" s="596"/>
      <c r="C435" s="596"/>
      <c r="D435" s="597"/>
    </row>
    <row r="436" spans="1:4" ht="13.5" thickBot="1" x14ac:dyDescent="0.3">
      <c r="A436" s="598" t="s">
        <v>14</v>
      </c>
      <c r="B436" s="599"/>
      <c r="C436" s="600" t="s">
        <v>108</v>
      </c>
      <c r="D436" s="601"/>
    </row>
    <row r="437" spans="1:4" ht="13.5" thickBot="1" x14ac:dyDescent="0.3">
      <c r="A437" s="602"/>
      <c r="B437" s="603"/>
      <c r="C437" s="602"/>
      <c r="D437" s="603"/>
    </row>
    <row r="440" spans="1:4" ht="15" x14ac:dyDescent="0.25">
      <c r="A440" s="604" t="s">
        <v>260</v>
      </c>
      <c r="B440" s="604"/>
      <c r="C440" s="604"/>
      <c r="D440" s="347"/>
    </row>
    <row r="441" spans="1:4" ht="14.25" customHeight="1" x14ac:dyDescent="0.25">
      <c r="A441" s="605" t="s">
        <v>261</v>
      </c>
      <c r="B441" s="605"/>
      <c r="C441" s="605"/>
    </row>
    <row r="442" spans="1:4" ht="13.5" thickBot="1" x14ac:dyDescent="0.3">
      <c r="A442" s="606"/>
      <c r="B442" s="607"/>
      <c r="C442" s="607"/>
    </row>
    <row r="443" spans="1:4" ht="13.5" thickBot="1" x14ac:dyDescent="0.3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5">
      <c r="A444" s="609" t="s">
        <v>264</v>
      </c>
      <c r="B444" s="610"/>
      <c r="C444" s="611"/>
      <c r="D444" s="612"/>
    </row>
    <row r="445" spans="1:4" x14ac:dyDescent="0.25">
      <c r="A445" s="613" t="s">
        <v>265</v>
      </c>
      <c r="B445" s="614"/>
      <c r="C445" s="615"/>
      <c r="D445" s="616"/>
    </row>
    <row r="446" spans="1:4" x14ac:dyDescent="0.25">
      <c r="A446" s="617" t="s">
        <v>266</v>
      </c>
      <c r="B446" s="618"/>
      <c r="C446" s="619"/>
      <c r="D446" s="620"/>
    </row>
    <row r="447" spans="1:4" x14ac:dyDescent="0.25">
      <c r="A447" s="621" t="s">
        <v>267</v>
      </c>
      <c r="B447" s="622"/>
      <c r="C447" s="615"/>
      <c r="D447" s="616"/>
    </row>
    <row r="448" spans="1:4" ht="13.5" customHeight="1" thickBot="1" x14ac:dyDescent="0.3">
      <c r="A448" s="623" t="s">
        <v>268</v>
      </c>
      <c r="B448" s="624"/>
      <c r="C448" s="625"/>
      <c r="D448" s="626"/>
    </row>
    <row r="452" spans="1:3" x14ac:dyDescent="0.25">
      <c r="A452" s="627" t="s">
        <v>269</v>
      </c>
      <c r="B452" s="627"/>
      <c r="C452" s="627"/>
    </row>
    <row r="453" spans="1:3" ht="13.5" thickBot="1" x14ac:dyDescent="0.3">
      <c r="A453" s="302"/>
      <c r="B453" s="302"/>
      <c r="C453" s="302"/>
    </row>
    <row r="454" spans="1:3" ht="26.25" thickBot="1" x14ac:dyDescent="0.3">
      <c r="A454" s="628"/>
      <c r="B454" s="573" t="s">
        <v>270</v>
      </c>
      <c r="C454" s="351" t="s">
        <v>271</v>
      </c>
    </row>
    <row r="455" spans="1:3" ht="13.5" thickBot="1" x14ac:dyDescent="0.3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5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5">
      <c r="A457" s="633" t="s">
        <v>51</v>
      </c>
      <c r="B457" s="634"/>
      <c r="C457" s="635"/>
    </row>
    <row r="458" spans="1:3" x14ac:dyDescent="0.25">
      <c r="A458" s="636"/>
      <c r="B458" s="634"/>
      <c r="C458" s="635"/>
    </row>
    <row r="459" spans="1:3" x14ac:dyDescent="0.25">
      <c r="A459" s="636"/>
      <c r="B459" s="634"/>
      <c r="C459" s="635"/>
    </row>
    <row r="460" spans="1:3" ht="13.5" thickBot="1" x14ac:dyDescent="0.3">
      <c r="A460" s="637"/>
      <c r="B460" s="638"/>
      <c r="C460" s="639"/>
    </row>
    <row r="461" spans="1:3" x14ac:dyDescent="0.25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5">
      <c r="A462" s="633" t="s">
        <v>51</v>
      </c>
      <c r="B462" s="486"/>
      <c r="C462" s="487"/>
    </row>
    <row r="463" spans="1:3" x14ac:dyDescent="0.25">
      <c r="A463" s="640"/>
      <c r="B463" s="486"/>
      <c r="C463" s="487"/>
    </row>
    <row r="464" spans="1:3" x14ac:dyDescent="0.25">
      <c r="A464" s="640"/>
      <c r="B464" s="634"/>
      <c r="C464" s="635"/>
    </row>
    <row r="465" spans="1:9" ht="13.5" thickBot="1" x14ac:dyDescent="0.3">
      <c r="A465" s="641"/>
      <c r="B465" s="638"/>
      <c r="C465" s="639"/>
    </row>
    <row r="466" spans="1:9" ht="13.5" thickBot="1" x14ac:dyDescent="0.3">
      <c r="A466" s="629" t="s">
        <v>275</v>
      </c>
      <c r="B466" s="630">
        <f>B467+B472</f>
        <v>10999.98</v>
      </c>
      <c r="C466" s="630">
        <f>C467+C472</f>
        <v>17385.96</v>
      </c>
    </row>
    <row r="467" spans="1:9" x14ac:dyDescent="0.25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5">
      <c r="A468" s="643" t="s">
        <v>51</v>
      </c>
      <c r="B468" s="634"/>
      <c r="C468" s="635"/>
    </row>
    <row r="469" spans="1:9" x14ac:dyDescent="0.25">
      <c r="A469" s="640"/>
      <c r="B469" s="634"/>
      <c r="C469" s="635"/>
    </row>
    <row r="470" spans="1:9" x14ac:dyDescent="0.25">
      <c r="A470" s="640"/>
      <c r="B470" s="634"/>
      <c r="C470" s="635"/>
    </row>
    <row r="471" spans="1:9" ht="13.5" thickBot="1" x14ac:dyDescent="0.3">
      <c r="A471" s="641"/>
      <c r="B471" s="638"/>
      <c r="C471" s="639"/>
    </row>
    <row r="472" spans="1:9" x14ac:dyDescent="0.25">
      <c r="A472" s="644" t="s">
        <v>274</v>
      </c>
      <c r="B472" s="645">
        <f>SUM(B474:B476)</f>
        <v>10999.98</v>
      </c>
      <c r="C472" s="645">
        <f>SUM(C474:C476)</f>
        <v>17385.96</v>
      </c>
    </row>
    <row r="473" spans="1:9" x14ac:dyDescent="0.25">
      <c r="A473" s="643" t="s">
        <v>51</v>
      </c>
      <c r="B473" s="634"/>
      <c r="C473" s="634"/>
    </row>
    <row r="474" spans="1:9" x14ac:dyDescent="0.25">
      <c r="A474" s="646" t="s">
        <v>276</v>
      </c>
      <c r="B474" s="634">
        <v>10999.98</v>
      </c>
      <c r="C474" s="634">
        <v>4824.96</v>
      </c>
    </row>
    <row r="475" spans="1:9" x14ac:dyDescent="0.25">
      <c r="A475" s="646" t="s">
        <v>277</v>
      </c>
      <c r="B475" s="634"/>
      <c r="C475" s="634">
        <v>12561</v>
      </c>
    </row>
    <row r="476" spans="1:9" ht="13.5" thickBot="1" x14ac:dyDescent="0.25">
      <c r="A476" s="647"/>
      <c r="B476" s="648"/>
      <c r="C476" s="648"/>
    </row>
    <row r="477" spans="1:9" x14ac:dyDescent="0.25">
      <c r="A477" s="627"/>
      <c r="B477" s="627"/>
      <c r="C477" s="627"/>
    </row>
    <row r="478" spans="1:9" x14ac:dyDescent="0.25">
      <c r="A478" s="627"/>
      <c r="B478" s="627"/>
      <c r="C478" s="627"/>
    </row>
    <row r="479" spans="1:9" ht="43.5" customHeight="1" x14ac:dyDescent="0.25">
      <c r="A479" s="649" t="s">
        <v>278</v>
      </c>
      <c r="B479" s="649"/>
      <c r="C479" s="649"/>
      <c r="D479" s="649"/>
      <c r="E479" s="650"/>
      <c r="F479" s="650"/>
      <c r="G479" s="650"/>
      <c r="H479" s="650"/>
      <c r="I479" s="650"/>
    </row>
    <row r="480" spans="1:9" ht="13.5" thickBot="1" x14ac:dyDescent="0.3">
      <c r="A480" s="651"/>
      <c r="B480" s="651"/>
      <c r="C480" s="651"/>
      <c r="D480" s="651"/>
      <c r="E480" s="34"/>
      <c r="F480" s="34"/>
      <c r="G480" s="34"/>
      <c r="H480" s="34"/>
      <c r="I480" s="34"/>
    </row>
    <row r="481" spans="1:7" ht="55.5" customHeight="1" thickBot="1" x14ac:dyDescent="0.3">
      <c r="A481" s="378" t="s">
        <v>279</v>
      </c>
      <c r="B481" s="652"/>
      <c r="C481" s="652"/>
      <c r="D481" s="652"/>
      <c r="E481" s="379"/>
    </row>
    <row r="482" spans="1:7" ht="24.75" customHeight="1" thickBot="1" x14ac:dyDescent="0.3">
      <c r="A482" s="653" t="s">
        <v>14</v>
      </c>
      <c r="B482" s="654"/>
      <c r="C482" s="655" t="s">
        <v>21</v>
      </c>
      <c r="D482" s="656"/>
      <c r="E482" s="657" t="s">
        <v>49</v>
      </c>
    </row>
    <row r="483" spans="1:7" ht="20.25" customHeight="1" thickBot="1" x14ac:dyDescent="0.3">
      <c r="A483" s="602"/>
      <c r="B483" s="658"/>
      <c r="C483" s="659"/>
      <c r="D483" s="660"/>
      <c r="E483" s="661"/>
    </row>
    <row r="484" spans="1:7" x14ac:dyDescent="0.25">
      <c r="A484" s="627"/>
      <c r="B484" s="627"/>
      <c r="C484" s="627"/>
    </row>
    <row r="485" spans="1:7" x14ac:dyDescent="0.25">
      <c r="A485" s="627"/>
      <c r="B485" s="627"/>
      <c r="C485" s="627"/>
    </row>
    <row r="486" spans="1:7" x14ac:dyDescent="0.25">
      <c r="A486" s="627"/>
      <c r="B486" s="627"/>
      <c r="C486" s="627"/>
    </row>
    <row r="487" spans="1:7" x14ac:dyDescent="0.25">
      <c r="A487" s="627"/>
      <c r="B487" s="627"/>
      <c r="C487" s="627"/>
    </row>
    <row r="488" spans="1:7" x14ac:dyDescent="0.25">
      <c r="A488" s="627"/>
      <c r="B488" s="627"/>
      <c r="C488" s="627"/>
    </row>
    <row r="489" spans="1:7" x14ac:dyDescent="0.25">
      <c r="A489" s="627"/>
      <c r="B489" s="627"/>
      <c r="C489" s="627"/>
    </row>
    <row r="490" spans="1:7" x14ac:dyDescent="0.25">
      <c r="A490" s="627"/>
      <c r="B490" s="627"/>
      <c r="C490" s="627"/>
    </row>
    <row r="491" spans="1:7" x14ac:dyDescent="0.25">
      <c r="A491" s="627"/>
      <c r="B491" s="627"/>
      <c r="C491" s="627"/>
    </row>
    <row r="492" spans="1:7" x14ac:dyDescent="0.25">
      <c r="A492" s="627"/>
      <c r="B492" s="627"/>
      <c r="C492" s="627"/>
    </row>
    <row r="493" spans="1:7" x14ac:dyDescent="0.25">
      <c r="A493" s="627" t="s">
        <v>280</v>
      </c>
      <c r="B493" s="627"/>
      <c r="C493" s="627"/>
    </row>
    <row r="494" spans="1:7" x14ac:dyDescent="0.25">
      <c r="A494" s="662" t="s">
        <v>281</v>
      </c>
      <c r="B494" s="662"/>
      <c r="C494" s="662"/>
    </row>
    <row r="495" spans="1:7" ht="13.5" thickBot="1" x14ac:dyDescent="0.3">
      <c r="A495" s="627"/>
      <c r="B495" s="627"/>
      <c r="C495" s="627"/>
    </row>
    <row r="496" spans="1:7" ht="26.25" thickBot="1" x14ac:dyDescent="0.3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3"/>
    </row>
    <row r="497" spans="1:7" ht="14.25" customHeight="1" thickBot="1" x14ac:dyDescent="0.3">
      <c r="A497" s="318" t="s">
        <v>283</v>
      </c>
      <c r="B497" s="664"/>
      <c r="C497" s="664"/>
      <c r="D497" s="665"/>
      <c r="E497" s="630">
        <f>SUM(E498:E505)</f>
        <v>134700.49</v>
      </c>
      <c r="F497" s="630">
        <f>SUM(F498:F505)</f>
        <v>172265.46</v>
      </c>
      <c r="G497" s="666"/>
    </row>
    <row r="498" spans="1:7" x14ac:dyDescent="0.25">
      <c r="A498" s="667" t="s">
        <v>284</v>
      </c>
      <c r="B498" s="668"/>
      <c r="C498" s="668"/>
      <c r="D498" s="669"/>
      <c r="E498" s="486"/>
      <c r="F498" s="487"/>
      <c r="G498" s="254"/>
    </row>
    <row r="499" spans="1:7" x14ac:dyDescent="0.25">
      <c r="A499" s="484" t="s">
        <v>285</v>
      </c>
      <c r="B499" s="670"/>
      <c r="C499" s="670"/>
      <c r="D499" s="485"/>
      <c r="E499" s="634"/>
      <c r="F499" s="635"/>
      <c r="G499" s="254"/>
    </row>
    <row r="500" spans="1:7" x14ac:dyDescent="0.25">
      <c r="A500" s="484" t="s">
        <v>286</v>
      </c>
      <c r="B500" s="670"/>
      <c r="C500" s="670"/>
      <c r="D500" s="485"/>
      <c r="E500" s="634"/>
      <c r="F500" s="635"/>
      <c r="G500" s="254"/>
    </row>
    <row r="501" spans="1:7" x14ac:dyDescent="0.25">
      <c r="A501" s="671" t="s">
        <v>287</v>
      </c>
      <c r="B501" s="672"/>
      <c r="C501" s="672"/>
      <c r="D501" s="673"/>
      <c r="E501" s="634">
        <v>134254.5</v>
      </c>
      <c r="F501" s="635">
        <v>172183.6</v>
      </c>
      <c r="G501" s="254"/>
    </row>
    <row r="502" spans="1:7" x14ac:dyDescent="0.25">
      <c r="A502" s="484" t="s">
        <v>288</v>
      </c>
      <c r="B502" s="670"/>
      <c r="C502" s="670"/>
      <c r="D502" s="485"/>
      <c r="E502" s="634"/>
      <c r="F502" s="635"/>
      <c r="G502" s="254"/>
    </row>
    <row r="503" spans="1:7" ht="24.75" customHeight="1" x14ac:dyDescent="0.25">
      <c r="A503" s="332" t="s">
        <v>289</v>
      </c>
      <c r="B503" s="674"/>
      <c r="C503" s="674"/>
      <c r="D503" s="488"/>
      <c r="E503" s="634"/>
      <c r="F503" s="635"/>
      <c r="G503" s="254"/>
    </row>
    <row r="504" spans="1:7" x14ac:dyDescent="0.25">
      <c r="A504" s="332" t="s">
        <v>290</v>
      </c>
      <c r="B504" s="674"/>
      <c r="C504" s="674"/>
      <c r="D504" s="488"/>
      <c r="E504" s="634"/>
      <c r="F504" s="635"/>
      <c r="G504" s="254"/>
    </row>
    <row r="505" spans="1:7" ht="13.5" thickBot="1" x14ac:dyDescent="0.3">
      <c r="A505" s="335" t="s">
        <v>291</v>
      </c>
      <c r="B505" s="675"/>
      <c r="C505" s="675"/>
      <c r="D505" s="676"/>
      <c r="E505" s="677">
        <v>445.99</v>
      </c>
      <c r="F505" s="678">
        <v>81.86</v>
      </c>
      <c r="G505" s="254"/>
    </row>
    <row r="506" spans="1:7" ht="13.5" thickBot="1" x14ac:dyDescent="0.3">
      <c r="A506" s="318" t="s">
        <v>292</v>
      </c>
      <c r="B506" s="664"/>
      <c r="C506" s="664"/>
      <c r="D506" s="665"/>
      <c r="E506" s="679"/>
      <c r="F506" s="680"/>
      <c r="G506" s="681"/>
    </row>
    <row r="507" spans="1:7" ht="13.5" thickBot="1" x14ac:dyDescent="0.3">
      <c r="A507" s="682" t="s">
        <v>293</v>
      </c>
      <c r="B507" s="683"/>
      <c r="C507" s="683"/>
      <c r="D507" s="684"/>
      <c r="E507" s="685"/>
      <c r="F507" s="686"/>
      <c r="G507" s="681"/>
    </row>
    <row r="508" spans="1:7" ht="13.5" thickBot="1" x14ac:dyDescent="0.3">
      <c r="A508" s="682" t="s">
        <v>294</v>
      </c>
      <c r="B508" s="683"/>
      <c r="C508" s="683"/>
      <c r="D508" s="684"/>
      <c r="E508" s="679"/>
      <c r="F508" s="680"/>
      <c r="G508" s="681"/>
    </row>
    <row r="509" spans="1:7" ht="13.5" thickBot="1" x14ac:dyDescent="0.3">
      <c r="A509" s="687" t="s">
        <v>295</v>
      </c>
      <c r="B509" s="688"/>
      <c r="C509" s="688"/>
      <c r="D509" s="689"/>
      <c r="E509" s="679"/>
      <c r="F509" s="680"/>
      <c r="G509" s="681"/>
    </row>
    <row r="510" spans="1:7" ht="13.5" thickBot="1" x14ac:dyDescent="0.3">
      <c r="A510" s="687" t="s">
        <v>296</v>
      </c>
      <c r="B510" s="688"/>
      <c r="C510" s="688"/>
      <c r="D510" s="689"/>
      <c r="E510" s="630">
        <f>E511+E519+E522+E525</f>
        <v>24.8</v>
      </c>
      <c r="F510" s="630">
        <f>SUM(F511+F519+F522+F525)</f>
        <v>1217.8499999999999</v>
      </c>
      <c r="G510" s="666"/>
    </row>
    <row r="511" spans="1:7" x14ac:dyDescent="0.25">
      <c r="A511" s="667" t="s">
        <v>297</v>
      </c>
      <c r="B511" s="668"/>
      <c r="C511" s="668"/>
      <c r="D511" s="669"/>
      <c r="E511" s="690">
        <f>SUM(E512:E518)</f>
        <v>0</v>
      </c>
      <c r="F511" s="690">
        <f>SUM(F512:F518)</f>
        <v>0</v>
      </c>
      <c r="G511" s="691"/>
    </row>
    <row r="512" spans="1:7" x14ac:dyDescent="0.25">
      <c r="A512" s="692" t="s">
        <v>298</v>
      </c>
      <c r="B512" s="693"/>
      <c r="C512" s="693"/>
      <c r="D512" s="694"/>
      <c r="E512" s="695"/>
      <c r="F512" s="696"/>
      <c r="G512" s="697"/>
    </row>
    <row r="513" spans="1:7" x14ac:dyDescent="0.25">
      <c r="A513" s="692" t="s">
        <v>299</v>
      </c>
      <c r="B513" s="693"/>
      <c r="C513" s="693"/>
      <c r="D513" s="694"/>
      <c r="E513" s="695"/>
      <c r="F513" s="696"/>
      <c r="G513" s="697"/>
    </row>
    <row r="514" spans="1:7" x14ac:dyDescent="0.25">
      <c r="A514" s="692" t="s">
        <v>300</v>
      </c>
      <c r="B514" s="693"/>
      <c r="C514" s="693"/>
      <c r="D514" s="694"/>
      <c r="E514" s="695"/>
      <c r="F514" s="696"/>
      <c r="G514" s="697"/>
    </row>
    <row r="515" spans="1:7" x14ac:dyDescent="0.25">
      <c r="A515" s="692" t="s">
        <v>301</v>
      </c>
      <c r="B515" s="693"/>
      <c r="C515" s="693"/>
      <c r="D515" s="694"/>
      <c r="E515" s="695"/>
      <c r="F515" s="696"/>
      <c r="G515" s="697"/>
    </row>
    <row r="516" spans="1:7" x14ac:dyDescent="0.25">
      <c r="A516" s="692" t="s">
        <v>302</v>
      </c>
      <c r="B516" s="693"/>
      <c r="C516" s="693"/>
      <c r="D516" s="694"/>
      <c r="E516" s="695"/>
      <c r="F516" s="696"/>
      <c r="G516" s="697"/>
    </row>
    <row r="517" spans="1:7" x14ac:dyDescent="0.25">
      <c r="A517" s="692" t="s">
        <v>303</v>
      </c>
      <c r="B517" s="693"/>
      <c r="C517" s="693"/>
      <c r="D517" s="694"/>
      <c r="E517" s="695"/>
      <c r="F517" s="696"/>
      <c r="G517" s="697"/>
    </row>
    <row r="518" spans="1:7" x14ac:dyDescent="0.25">
      <c r="A518" s="692" t="s">
        <v>256</v>
      </c>
      <c r="B518" s="693"/>
      <c r="C518" s="693"/>
      <c r="D518" s="694"/>
      <c r="E518" s="695"/>
      <c r="F518" s="696"/>
      <c r="G518" s="697"/>
    </row>
    <row r="519" spans="1:7" x14ac:dyDescent="0.25">
      <c r="A519" s="332" t="s">
        <v>304</v>
      </c>
      <c r="B519" s="674"/>
      <c r="C519" s="674"/>
      <c r="D519" s="488"/>
      <c r="E519" s="698">
        <f>SUM(E520:E521)</f>
        <v>0</v>
      </c>
      <c r="F519" s="698">
        <f>SUM(F520:F521)</f>
        <v>0</v>
      </c>
      <c r="G519" s="691"/>
    </row>
    <row r="520" spans="1:7" x14ac:dyDescent="0.25">
      <c r="A520" s="692" t="s">
        <v>305</v>
      </c>
      <c r="B520" s="693"/>
      <c r="C520" s="693"/>
      <c r="D520" s="694"/>
      <c r="E520" s="695"/>
      <c r="F520" s="696"/>
      <c r="G520" s="697"/>
    </row>
    <row r="521" spans="1:7" x14ac:dyDescent="0.25">
      <c r="A521" s="692" t="s">
        <v>306</v>
      </c>
      <c r="B521" s="693"/>
      <c r="C521" s="693"/>
      <c r="D521" s="694"/>
      <c r="E521" s="695"/>
      <c r="F521" s="696"/>
      <c r="G521" s="697"/>
    </row>
    <row r="522" spans="1:7" x14ac:dyDescent="0.25">
      <c r="A522" s="484" t="s">
        <v>307</v>
      </c>
      <c r="B522" s="670"/>
      <c r="C522" s="670"/>
      <c r="D522" s="485"/>
      <c r="E522" s="698">
        <f>SUM(E523:E524)</f>
        <v>0</v>
      </c>
      <c r="F522" s="698">
        <f>SUM(F523:F524)</f>
        <v>0</v>
      </c>
      <c r="G522" s="691"/>
    </row>
    <row r="523" spans="1:7" x14ac:dyDescent="0.25">
      <c r="A523" s="692" t="s">
        <v>308</v>
      </c>
      <c r="B523" s="693"/>
      <c r="C523" s="693"/>
      <c r="D523" s="694"/>
      <c r="E523" s="695"/>
      <c r="F523" s="696"/>
      <c r="G523" s="697"/>
    </row>
    <row r="524" spans="1:7" x14ac:dyDescent="0.25">
      <c r="A524" s="692" t="s">
        <v>309</v>
      </c>
      <c r="B524" s="693"/>
      <c r="C524" s="693"/>
      <c r="D524" s="694"/>
      <c r="E524" s="695"/>
      <c r="F524" s="696"/>
      <c r="G524" s="697"/>
    </row>
    <row r="525" spans="1:7" x14ac:dyDescent="0.25">
      <c r="A525" s="484" t="s">
        <v>310</v>
      </c>
      <c r="B525" s="670"/>
      <c r="C525" s="670"/>
      <c r="D525" s="485"/>
      <c r="E525" s="698">
        <f>SUM(E526:E539)</f>
        <v>24.8</v>
      </c>
      <c r="F525" s="698">
        <f>SUM(F526:F539)</f>
        <v>1217.8499999999999</v>
      </c>
      <c r="G525" s="691"/>
    </row>
    <row r="526" spans="1:7" x14ac:dyDescent="0.25">
      <c r="A526" s="692" t="s">
        <v>311</v>
      </c>
      <c r="B526" s="693"/>
      <c r="C526" s="693"/>
      <c r="D526" s="694"/>
      <c r="E526" s="634"/>
      <c r="F526" s="635"/>
      <c r="G526" s="254"/>
    </row>
    <row r="527" spans="1:7" x14ac:dyDescent="0.25">
      <c r="A527" s="692" t="s">
        <v>312</v>
      </c>
      <c r="B527" s="693"/>
      <c r="C527" s="693"/>
      <c r="D527" s="694"/>
      <c r="E527" s="634"/>
      <c r="F527" s="635"/>
      <c r="G527" s="254"/>
    </row>
    <row r="528" spans="1:7" x14ac:dyDescent="0.25">
      <c r="A528" s="699" t="s">
        <v>313</v>
      </c>
      <c r="B528" s="700"/>
      <c r="C528" s="700"/>
      <c r="D528" s="701"/>
      <c r="E528" s="289"/>
      <c r="F528" s="702"/>
      <c r="G528" s="703"/>
    </row>
    <row r="529" spans="1:9" x14ac:dyDescent="0.25">
      <c r="A529" s="692" t="s">
        <v>314</v>
      </c>
      <c r="B529" s="693"/>
      <c r="C529" s="693"/>
      <c r="D529" s="694"/>
      <c r="E529" s="634"/>
      <c r="F529" s="635"/>
      <c r="G529" s="254"/>
    </row>
    <row r="530" spans="1:9" x14ac:dyDescent="0.25">
      <c r="A530" s="692" t="s">
        <v>315</v>
      </c>
      <c r="B530" s="693"/>
      <c r="C530" s="693"/>
      <c r="D530" s="694"/>
      <c r="E530" s="634"/>
      <c r="F530" s="635"/>
      <c r="G530" s="254"/>
    </row>
    <row r="531" spans="1:9" x14ac:dyDescent="0.25">
      <c r="A531" s="692" t="s">
        <v>316</v>
      </c>
      <c r="B531" s="693"/>
      <c r="C531" s="693"/>
      <c r="D531" s="694"/>
      <c r="E531" s="634"/>
      <c r="F531" s="635"/>
      <c r="G531" s="254"/>
    </row>
    <row r="532" spans="1:9" x14ac:dyDescent="0.25">
      <c r="A532" s="692" t="s">
        <v>317</v>
      </c>
      <c r="B532" s="693"/>
      <c r="C532" s="693"/>
      <c r="D532" s="694"/>
      <c r="E532" s="634"/>
      <c r="F532" s="635"/>
      <c r="G532" s="254"/>
    </row>
    <row r="533" spans="1:9" x14ac:dyDescent="0.25">
      <c r="A533" s="692" t="s">
        <v>318</v>
      </c>
      <c r="B533" s="693"/>
      <c r="C533" s="693"/>
      <c r="D533" s="694"/>
      <c r="E533" s="634"/>
      <c r="F533" s="635"/>
      <c r="G533" s="254"/>
    </row>
    <row r="534" spans="1:9" x14ac:dyDescent="0.25">
      <c r="A534" s="692" t="s">
        <v>319</v>
      </c>
      <c r="B534" s="693"/>
      <c r="C534" s="693"/>
      <c r="D534" s="694"/>
      <c r="E534" s="634"/>
      <c r="F534" s="635"/>
      <c r="G534" s="254"/>
    </row>
    <row r="535" spans="1:9" x14ac:dyDescent="0.25">
      <c r="A535" s="704" t="s">
        <v>320</v>
      </c>
      <c r="B535" s="705"/>
      <c r="C535" s="705"/>
      <c r="D535" s="706"/>
      <c r="E535" s="634"/>
      <c r="F535" s="635"/>
      <c r="G535" s="254"/>
    </row>
    <row r="536" spans="1:9" x14ac:dyDescent="0.25">
      <c r="A536" s="704" t="s">
        <v>321</v>
      </c>
      <c r="B536" s="705"/>
      <c r="C536" s="705"/>
      <c r="D536" s="706"/>
      <c r="E536" s="634"/>
      <c r="F536" s="635"/>
      <c r="G536" s="254"/>
    </row>
    <row r="537" spans="1:9" x14ac:dyDescent="0.25">
      <c r="A537" s="704" t="s">
        <v>322</v>
      </c>
      <c r="B537" s="705"/>
      <c r="C537" s="705"/>
      <c r="D537" s="706"/>
      <c r="E537" s="634"/>
      <c r="F537" s="635"/>
      <c r="G537" s="254"/>
    </row>
    <row r="538" spans="1:9" x14ac:dyDescent="0.25">
      <c r="A538" s="707" t="s">
        <v>323</v>
      </c>
      <c r="B538" s="708"/>
      <c r="C538" s="708"/>
      <c r="D538" s="709"/>
      <c r="E538" s="634"/>
      <c r="F538" s="635"/>
      <c r="G538" s="254"/>
    </row>
    <row r="539" spans="1:9" ht="15.75" customHeight="1" thickBot="1" x14ac:dyDescent="0.3">
      <c r="A539" s="710" t="s">
        <v>324</v>
      </c>
      <c r="B539" s="711"/>
      <c r="C539" s="711"/>
      <c r="D539" s="712"/>
      <c r="E539" s="634">
        <v>24.8</v>
      </c>
      <c r="F539" s="635">
        <v>1217.8499999999999</v>
      </c>
      <c r="G539" s="254"/>
      <c r="I539" s="703"/>
    </row>
    <row r="540" spans="1:9" ht="13.5" thickBot="1" x14ac:dyDescent="0.3">
      <c r="A540" s="713" t="s">
        <v>325</v>
      </c>
      <c r="B540" s="714"/>
      <c r="C540" s="714"/>
      <c r="D540" s="715"/>
      <c r="E540" s="497">
        <f>SUM(E497+E506+E507+E508+E509+E510)</f>
        <v>134725.28999999998</v>
      </c>
      <c r="F540" s="497">
        <f>SUM(F497+F506+F507+F508+F509+F510)</f>
        <v>173483.31</v>
      </c>
      <c r="G540" s="666"/>
    </row>
    <row r="542" spans="1:9" x14ac:dyDescent="0.2">
      <c r="A542" s="716" t="s">
        <v>326</v>
      </c>
      <c r="B542" s="717"/>
      <c r="C542" s="717"/>
      <c r="D542" s="717"/>
    </row>
    <row r="543" spans="1:9" ht="13.5" thickBot="1" x14ac:dyDescent="0.25">
      <c r="A543" s="627"/>
      <c r="B543" s="627"/>
      <c r="C543" s="348"/>
    </row>
    <row r="544" spans="1:9" x14ac:dyDescent="0.25">
      <c r="A544" s="718" t="s">
        <v>327</v>
      </c>
      <c r="B544" s="719"/>
      <c r="C544" s="262" t="s">
        <v>270</v>
      </c>
      <c r="D544" s="262" t="s">
        <v>271</v>
      </c>
    </row>
    <row r="545" spans="1:5" ht="13.5" thickBot="1" x14ac:dyDescent="0.3">
      <c r="A545" s="720"/>
      <c r="B545" s="721"/>
      <c r="C545" s="722"/>
      <c r="D545" s="723"/>
    </row>
    <row r="546" spans="1:5" x14ac:dyDescent="0.25">
      <c r="A546" s="724" t="s">
        <v>328</v>
      </c>
      <c r="B546" s="725"/>
      <c r="C546" s="486">
        <v>22392.65</v>
      </c>
      <c r="D546" s="487">
        <v>25799.93</v>
      </c>
    </row>
    <row r="547" spans="1:5" x14ac:dyDescent="0.25">
      <c r="A547" s="458" t="s">
        <v>329</v>
      </c>
      <c r="B547" s="459"/>
      <c r="C547" s="486">
        <v>0</v>
      </c>
      <c r="D547" s="635"/>
    </row>
    <row r="548" spans="1:5" x14ac:dyDescent="0.25">
      <c r="A548" s="463" t="s">
        <v>330</v>
      </c>
      <c r="B548" s="464"/>
      <c r="C548" s="486">
        <v>33542.49</v>
      </c>
      <c r="D548" s="635">
        <v>34863.17</v>
      </c>
    </row>
    <row r="549" spans="1:5" ht="30" customHeight="1" x14ac:dyDescent="0.25">
      <c r="A549" s="588" t="s">
        <v>331</v>
      </c>
      <c r="B549" s="589"/>
      <c r="C549" s="486">
        <v>0</v>
      </c>
      <c r="D549" s="635"/>
    </row>
    <row r="550" spans="1:5" ht="43.9" customHeight="1" x14ac:dyDescent="0.25">
      <c r="A550" s="326" t="s">
        <v>332</v>
      </c>
      <c r="B550" s="462"/>
      <c r="C550" s="486">
        <v>0</v>
      </c>
      <c r="D550" s="635"/>
    </row>
    <row r="551" spans="1:5" ht="27" customHeight="1" x14ac:dyDescent="0.25">
      <c r="A551" s="326" t="s">
        <v>333</v>
      </c>
      <c r="B551" s="462"/>
      <c r="C551" s="486">
        <v>1481.71</v>
      </c>
      <c r="D551" s="635">
        <v>1484.22</v>
      </c>
    </row>
    <row r="552" spans="1:5" x14ac:dyDescent="0.25">
      <c r="A552" s="726" t="s">
        <v>334</v>
      </c>
      <c r="B552" s="727"/>
      <c r="C552" s="728">
        <v>0</v>
      </c>
      <c r="D552" s="729"/>
      <c r="E552" s="703"/>
    </row>
    <row r="553" spans="1:5" ht="28.9" customHeight="1" x14ac:dyDescent="0.25">
      <c r="A553" s="326" t="s">
        <v>335</v>
      </c>
      <c r="B553" s="462"/>
      <c r="C553" s="486">
        <v>0</v>
      </c>
      <c r="D553" s="635"/>
    </row>
    <row r="554" spans="1:5" ht="35.450000000000003" customHeight="1" x14ac:dyDescent="0.25">
      <c r="A554" s="588" t="s">
        <v>336</v>
      </c>
      <c r="B554" s="589"/>
      <c r="C554" s="486">
        <v>0</v>
      </c>
      <c r="D554" s="635"/>
    </row>
    <row r="555" spans="1:5" ht="13.5" thickBot="1" x14ac:dyDescent="0.3">
      <c r="A555" s="730" t="s">
        <v>17</v>
      </c>
      <c r="B555" s="731"/>
      <c r="C555" s="486">
        <v>0</v>
      </c>
      <c r="D555" s="732"/>
    </row>
    <row r="556" spans="1:5" ht="13.5" thickBot="1" x14ac:dyDescent="0.3">
      <c r="A556" s="449" t="s">
        <v>84</v>
      </c>
      <c r="B556" s="450"/>
      <c r="C556" s="497">
        <f>SUM(C546:C555)</f>
        <v>57416.85</v>
      </c>
      <c r="D556" s="497">
        <f>SUM(D546:D555)</f>
        <v>62147.32</v>
      </c>
    </row>
    <row r="559" spans="1:5" x14ac:dyDescent="0.25">
      <c r="A559" s="662" t="s">
        <v>337</v>
      </c>
      <c r="B559" s="662"/>
      <c r="C559" s="662"/>
    </row>
    <row r="560" spans="1:5" ht="7.9" customHeight="1" thickBot="1" x14ac:dyDescent="0.3">
      <c r="A560" s="627"/>
      <c r="B560" s="627"/>
      <c r="C560" s="627"/>
    </row>
    <row r="561" spans="1:6" ht="26.25" thickBot="1" x14ac:dyDescent="0.3">
      <c r="A561" s="733" t="s">
        <v>338</v>
      </c>
      <c r="B561" s="734"/>
      <c r="C561" s="734"/>
      <c r="D561" s="735"/>
      <c r="E561" s="573" t="s">
        <v>270</v>
      </c>
      <c r="F561" s="351" t="s">
        <v>271</v>
      </c>
    </row>
    <row r="562" spans="1:6" ht="13.5" thickBot="1" x14ac:dyDescent="0.3">
      <c r="A562" s="318" t="s">
        <v>339</v>
      </c>
      <c r="B562" s="664"/>
      <c r="C562" s="664"/>
      <c r="D562" s="665"/>
      <c r="E562" s="736">
        <f>E563+E564+E565</f>
        <v>0</v>
      </c>
      <c r="F562" s="736">
        <f>F563+F564+F565</f>
        <v>0</v>
      </c>
    </row>
    <row r="563" spans="1:6" x14ac:dyDescent="0.25">
      <c r="A563" s="737" t="s">
        <v>340</v>
      </c>
      <c r="B563" s="738"/>
      <c r="C563" s="738"/>
      <c r="D563" s="739"/>
      <c r="E563" s="632"/>
      <c r="F563" s="740"/>
    </row>
    <row r="564" spans="1:6" x14ac:dyDescent="0.25">
      <c r="A564" s="741" t="s">
        <v>341</v>
      </c>
      <c r="B564" s="742"/>
      <c r="C564" s="742"/>
      <c r="D564" s="743"/>
      <c r="E564" s="634"/>
      <c r="F564" s="635"/>
    </row>
    <row r="565" spans="1:6" ht="13.5" thickBot="1" x14ac:dyDescent="0.3">
      <c r="A565" s="744" t="s">
        <v>342</v>
      </c>
      <c r="B565" s="745"/>
      <c r="C565" s="745"/>
      <c r="D565" s="746"/>
      <c r="E565" s="638"/>
      <c r="F565" s="639"/>
    </row>
    <row r="566" spans="1:6" ht="13.5" thickBot="1" x14ac:dyDescent="0.3">
      <c r="A566" s="747" t="s">
        <v>343</v>
      </c>
      <c r="B566" s="748"/>
      <c r="C566" s="748"/>
      <c r="D566" s="749"/>
      <c r="E566" s="736">
        <v>0</v>
      </c>
      <c r="F566" s="750">
        <v>0</v>
      </c>
    </row>
    <row r="567" spans="1:6" ht="13.5" thickBot="1" x14ac:dyDescent="0.3">
      <c r="A567" s="751" t="s">
        <v>344</v>
      </c>
      <c r="B567" s="752"/>
      <c r="C567" s="752"/>
      <c r="D567" s="753"/>
      <c r="E567" s="754">
        <f>SUM(E568:E577)</f>
        <v>391.42</v>
      </c>
      <c r="F567" s="754">
        <f>SUM(F568:F577)</f>
        <v>394.77</v>
      </c>
    </row>
    <row r="568" spans="1:6" x14ac:dyDescent="0.25">
      <c r="A568" s="755" t="s">
        <v>345</v>
      </c>
      <c r="B568" s="756"/>
      <c r="C568" s="756"/>
      <c r="D568" s="757"/>
      <c r="E568" s="758"/>
      <c r="F568" s="758"/>
    </row>
    <row r="569" spans="1:6" x14ac:dyDescent="0.25">
      <c r="A569" s="671" t="s">
        <v>346</v>
      </c>
      <c r="B569" s="672"/>
      <c r="C569" s="672"/>
      <c r="D569" s="673"/>
      <c r="E569" s="698"/>
      <c r="F569" s="698"/>
    </row>
    <row r="570" spans="1:6" x14ac:dyDescent="0.25">
      <c r="A570" s="671" t="s">
        <v>347</v>
      </c>
      <c r="B570" s="672"/>
      <c r="C570" s="672"/>
      <c r="D570" s="673"/>
      <c r="E570" s="634"/>
      <c r="F570" s="634"/>
    </row>
    <row r="571" spans="1:6" x14ac:dyDescent="0.25">
      <c r="A571" s="671" t="s">
        <v>348</v>
      </c>
      <c r="B571" s="672"/>
      <c r="C571" s="672"/>
      <c r="D571" s="673"/>
      <c r="E571" s="634"/>
      <c r="F571" s="635"/>
    </row>
    <row r="572" spans="1:6" x14ac:dyDescent="0.25">
      <c r="A572" s="671" t="s">
        <v>349</v>
      </c>
      <c r="B572" s="672"/>
      <c r="C572" s="672"/>
      <c r="D572" s="673"/>
      <c r="E572" s="634"/>
      <c r="F572" s="635"/>
    </row>
    <row r="573" spans="1:6" x14ac:dyDescent="0.25">
      <c r="A573" s="671" t="s">
        <v>350</v>
      </c>
      <c r="B573" s="672"/>
      <c r="C573" s="672"/>
      <c r="D573" s="673"/>
      <c r="E573" s="759"/>
      <c r="F573" s="732"/>
    </row>
    <row r="574" spans="1:6" x14ac:dyDescent="0.25">
      <c r="A574" s="671" t="s">
        <v>351</v>
      </c>
      <c r="B574" s="672"/>
      <c r="C574" s="672"/>
      <c r="D574" s="673"/>
      <c r="E574" s="759"/>
      <c r="F574" s="732"/>
    </row>
    <row r="575" spans="1:6" ht="31.15" customHeight="1" x14ac:dyDescent="0.25">
      <c r="A575" s="741" t="s">
        <v>352</v>
      </c>
      <c r="B575" s="742"/>
      <c r="C575" s="742"/>
      <c r="D575" s="743"/>
      <c r="E575" s="634"/>
      <c r="F575" s="635"/>
    </row>
    <row r="576" spans="1:6" ht="54.6" customHeight="1" x14ac:dyDescent="0.25">
      <c r="A576" s="741" t="s">
        <v>353</v>
      </c>
      <c r="B576" s="742"/>
      <c r="C576" s="742"/>
      <c r="D576" s="743"/>
      <c r="E576" s="759"/>
      <c r="F576" s="732"/>
    </row>
    <row r="577" spans="1:9" ht="63.6" customHeight="1" thickBot="1" x14ac:dyDescent="0.3">
      <c r="A577" s="744" t="s">
        <v>354</v>
      </c>
      <c r="B577" s="745"/>
      <c r="C577" s="745"/>
      <c r="D577" s="746"/>
      <c r="E577" s="759">
        <v>391.42</v>
      </c>
      <c r="F577" s="732">
        <v>394.77</v>
      </c>
    </row>
    <row r="578" spans="1:9" ht="13.5" thickBot="1" x14ac:dyDescent="0.3">
      <c r="A578" s="760" t="s">
        <v>84</v>
      </c>
      <c r="B578" s="761"/>
      <c r="C578" s="761"/>
      <c r="D578" s="762"/>
      <c r="E578" s="428">
        <f>SUM(E562+E566+E567)</f>
        <v>391.42</v>
      </c>
      <c r="F578" s="428">
        <f>SUM(F562+F566+F567)</f>
        <v>394.77</v>
      </c>
    </row>
    <row r="579" spans="1:9" ht="18" customHeight="1" x14ac:dyDescent="0.25"/>
    <row r="580" spans="1:9" ht="18" customHeight="1" x14ac:dyDescent="0.25"/>
    <row r="581" spans="1:9" x14ac:dyDescent="0.2">
      <c r="A581" s="716" t="s">
        <v>355</v>
      </c>
      <c r="B581" s="717"/>
      <c r="C581" s="717"/>
      <c r="D581" s="717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3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3">
      <c r="A584" s="682" t="s">
        <v>357</v>
      </c>
      <c r="B584" s="683"/>
      <c r="C584" s="683"/>
      <c r="D584" s="684"/>
      <c r="E584" s="679"/>
      <c r="F584" s="679"/>
    </row>
    <row r="585" spans="1:9" ht="13.5" thickBot="1" x14ac:dyDescent="0.3">
      <c r="A585" s="318" t="s">
        <v>358</v>
      </c>
      <c r="B585" s="664"/>
      <c r="C585" s="664"/>
      <c r="D585" s="665"/>
      <c r="E585" s="630">
        <f>SUM(E586+E587+E591)</f>
        <v>0</v>
      </c>
      <c r="F585" s="630">
        <f>SUM(F586+F587+F591)</f>
        <v>0</v>
      </c>
    </row>
    <row r="586" spans="1:9" x14ac:dyDescent="0.25">
      <c r="A586" s="763" t="s">
        <v>359</v>
      </c>
      <c r="B586" s="764"/>
      <c r="C586" s="764"/>
      <c r="D586" s="765"/>
      <c r="E586" s="483"/>
      <c r="F586" s="483"/>
    </row>
    <row r="587" spans="1:9" x14ac:dyDescent="0.25">
      <c r="A587" s="317" t="s">
        <v>360</v>
      </c>
      <c r="B587" s="766"/>
      <c r="C587" s="766"/>
      <c r="D587" s="767"/>
      <c r="E587" s="768">
        <f>SUM(E588:E590)</f>
        <v>0</v>
      </c>
      <c r="F587" s="768">
        <f>SUM(F588:F590)</f>
        <v>0</v>
      </c>
    </row>
    <row r="588" spans="1:9" ht="27.6" customHeight="1" x14ac:dyDescent="0.25">
      <c r="A588" s="741" t="s">
        <v>361</v>
      </c>
      <c r="B588" s="742"/>
      <c r="C588" s="742"/>
      <c r="D588" s="743"/>
      <c r="E588" s="698"/>
      <c r="F588" s="698"/>
    </row>
    <row r="589" spans="1:9" x14ac:dyDescent="0.25">
      <c r="A589" s="741" t="s">
        <v>362</v>
      </c>
      <c r="B589" s="742"/>
      <c r="C589" s="742"/>
      <c r="D589" s="743"/>
      <c r="E589" s="698"/>
      <c r="F589" s="698"/>
    </row>
    <row r="590" spans="1:9" x14ac:dyDescent="0.25">
      <c r="A590" s="741" t="s">
        <v>363</v>
      </c>
      <c r="B590" s="742"/>
      <c r="C590" s="742"/>
      <c r="D590" s="743"/>
      <c r="E590" s="634"/>
      <c r="F590" s="634"/>
    </row>
    <row r="591" spans="1:9" x14ac:dyDescent="0.25">
      <c r="A591" s="489" t="s">
        <v>364</v>
      </c>
      <c r="B591" s="769"/>
      <c r="C591" s="769"/>
      <c r="D591" s="490"/>
      <c r="E591" s="768">
        <f>SUM(E593:E596)</f>
        <v>0</v>
      </c>
      <c r="F591" s="768">
        <f>SUM(F593:F596)</f>
        <v>0</v>
      </c>
    </row>
    <row r="592" spans="1:9" x14ac:dyDescent="0.25">
      <c r="A592" s="741" t="s">
        <v>365</v>
      </c>
      <c r="B592" s="742"/>
      <c r="C592" s="742"/>
      <c r="D592" s="743"/>
      <c r="E592" s="768"/>
      <c r="F592" s="768"/>
      <c r="G592" s="469"/>
      <c r="H592" s="469"/>
      <c r="I592" s="770"/>
    </row>
    <row r="593" spans="1:6" x14ac:dyDescent="0.25">
      <c r="A593" s="332" t="s">
        <v>366</v>
      </c>
      <c r="B593" s="674"/>
      <c r="C593" s="674"/>
      <c r="D593" s="488"/>
      <c r="E593" s="634"/>
      <c r="F593" s="634"/>
    </row>
    <row r="594" spans="1:6" x14ac:dyDescent="0.25">
      <c r="A594" s="771" t="s">
        <v>367</v>
      </c>
      <c r="B594" s="772"/>
      <c r="C594" s="772"/>
      <c r="D594" s="773"/>
      <c r="E594" s="634"/>
      <c r="F594" s="634"/>
    </row>
    <row r="595" spans="1:6" x14ac:dyDescent="0.25">
      <c r="A595" s="771" t="s">
        <v>368</v>
      </c>
      <c r="B595" s="772"/>
      <c r="C595" s="772"/>
      <c r="D595" s="773"/>
      <c r="E595" s="634"/>
      <c r="F595" s="634"/>
    </row>
    <row r="596" spans="1:6" ht="55.15" customHeight="1" thickBot="1" x14ac:dyDescent="0.3">
      <c r="A596" s="744" t="s">
        <v>369</v>
      </c>
      <c r="B596" s="745"/>
      <c r="C596" s="745"/>
      <c r="D596" s="746"/>
      <c r="E596" s="638"/>
      <c r="F596" s="638"/>
    </row>
    <row r="597" spans="1:6" ht="13.5" thickBot="1" x14ac:dyDescent="0.3">
      <c r="A597" s="760" t="s">
        <v>370</v>
      </c>
      <c r="B597" s="761"/>
      <c r="C597" s="761"/>
      <c r="D597" s="762"/>
      <c r="E597" s="428">
        <f>SUM(E584+E585)</f>
        <v>0</v>
      </c>
      <c r="F597" s="428">
        <f>SUM(F584+F585)</f>
        <v>0</v>
      </c>
    </row>
    <row r="600" spans="1:6" x14ac:dyDescent="0.2">
      <c r="A600" s="774" t="s">
        <v>371</v>
      </c>
      <c r="B600" s="775"/>
      <c r="C600" s="775"/>
      <c r="D600" s="776"/>
      <c r="E600" s="776"/>
      <c r="F600" s="776"/>
    </row>
    <row r="601" spans="1:6" ht="13.5" thickBot="1" x14ac:dyDescent="0.25">
      <c r="A601" s="57"/>
      <c r="B601" s="57"/>
      <c r="C601" s="57"/>
    </row>
    <row r="602" spans="1:6" ht="26.25" thickBot="1" x14ac:dyDescent="0.3">
      <c r="A602" s="777"/>
      <c r="B602" s="778"/>
      <c r="C602" s="778"/>
      <c r="D602" s="779"/>
      <c r="E602" s="573" t="s">
        <v>270</v>
      </c>
      <c r="F602" s="351" t="s">
        <v>271</v>
      </c>
    </row>
    <row r="603" spans="1:6" ht="13.5" thickBot="1" x14ac:dyDescent="0.3">
      <c r="A603" s="780" t="s">
        <v>372</v>
      </c>
      <c r="B603" s="781"/>
      <c r="C603" s="781"/>
      <c r="D603" s="782"/>
      <c r="E603" s="630"/>
      <c r="F603" s="630"/>
    </row>
    <row r="604" spans="1:6" ht="13.5" thickBot="1" x14ac:dyDescent="0.3">
      <c r="A604" s="747" t="s">
        <v>373</v>
      </c>
      <c r="B604" s="748"/>
      <c r="C604" s="748"/>
      <c r="D604" s="749"/>
      <c r="E604" s="630">
        <f>SUM(E605:E606)</f>
        <v>0</v>
      </c>
      <c r="F604" s="630">
        <f>SUM(F605:F606)</f>
        <v>0</v>
      </c>
    </row>
    <row r="605" spans="1:6" ht="26.45" customHeight="1" x14ac:dyDescent="0.25">
      <c r="A605" s="737" t="s">
        <v>374</v>
      </c>
      <c r="B605" s="738"/>
      <c r="C605" s="738"/>
      <c r="D605" s="739"/>
      <c r="E605" s="486"/>
      <c r="F605" s="487"/>
    </row>
    <row r="606" spans="1:6" ht="16.149999999999999" customHeight="1" thickBot="1" x14ac:dyDescent="0.3">
      <c r="A606" s="783" t="s">
        <v>375</v>
      </c>
      <c r="B606" s="784"/>
      <c r="C606" s="784"/>
      <c r="D606" s="785"/>
      <c r="E606" s="759"/>
      <c r="F606" s="732"/>
    </row>
    <row r="607" spans="1:6" ht="13.5" thickBot="1" x14ac:dyDescent="0.3">
      <c r="A607" s="747" t="s">
        <v>376</v>
      </c>
      <c r="B607" s="748"/>
      <c r="C607" s="748"/>
      <c r="D607" s="749"/>
      <c r="E607" s="630">
        <f>SUM(E608:E614)</f>
        <v>0</v>
      </c>
      <c r="F607" s="630">
        <f>SUM(F608:F614)</f>
        <v>0</v>
      </c>
    </row>
    <row r="608" spans="1:6" x14ac:dyDescent="0.25">
      <c r="A608" s="755" t="s">
        <v>377</v>
      </c>
      <c r="B608" s="756"/>
      <c r="C608" s="756"/>
      <c r="D608" s="757"/>
      <c r="E608" s="786"/>
      <c r="F608" s="787"/>
    </row>
    <row r="609" spans="1:6" x14ac:dyDescent="0.25">
      <c r="A609" s="788" t="s">
        <v>378</v>
      </c>
      <c r="B609" s="789"/>
      <c r="C609" s="789"/>
      <c r="D609" s="790"/>
      <c r="E609" s="486"/>
      <c r="F609" s="487"/>
    </row>
    <row r="610" spans="1:6" x14ac:dyDescent="0.25">
      <c r="A610" s="671" t="s">
        <v>379</v>
      </c>
      <c r="B610" s="672"/>
      <c r="C610" s="672"/>
      <c r="D610" s="673"/>
      <c r="E610" s="486"/>
      <c r="F610" s="487"/>
    </row>
    <row r="611" spans="1:6" x14ac:dyDescent="0.25">
      <c r="A611" s="741" t="s">
        <v>380</v>
      </c>
      <c r="B611" s="742"/>
      <c r="C611" s="742"/>
      <c r="D611" s="743"/>
      <c r="E611" s="634"/>
      <c r="F611" s="635"/>
    </row>
    <row r="612" spans="1:6" x14ac:dyDescent="0.25">
      <c r="A612" s="741" t="s">
        <v>381</v>
      </c>
      <c r="B612" s="742"/>
      <c r="C612" s="742"/>
      <c r="D612" s="743"/>
      <c r="E612" s="759"/>
      <c r="F612" s="732"/>
    </row>
    <row r="613" spans="1:6" x14ac:dyDescent="0.25">
      <c r="A613" s="741" t="s">
        <v>382</v>
      </c>
      <c r="B613" s="742"/>
      <c r="C613" s="742"/>
      <c r="D613" s="743"/>
      <c r="E613" s="759"/>
      <c r="F613" s="732"/>
    </row>
    <row r="614" spans="1:6" ht="13.5" thickBot="1" x14ac:dyDescent="0.3">
      <c r="A614" s="791" t="s">
        <v>138</v>
      </c>
      <c r="B614" s="792"/>
      <c r="C614" s="792"/>
      <c r="D614" s="793"/>
      <c r="E614" s="759"/>
      <c r="F614" s="732"/>
    </row>
    <row r="615" spans="1:6" ht="13.5" thickBot="1" x14ac:dyDescent="0.3">
      <c r="A615" s="760" t="s">
        <v>84</v>
      </c>
      <c r="B615" s="761"/>
      <c r="C615" s="761"/>
      <c r="D615" s="762"/>
      <c r="E615" s="428">
        <f>E603+E604+E607</f>
        <v>0</v>
      </c>
      <c r="F615" s="428">
        <f>F603+F604+F607</f>
        <v>0</v>
      </c>
    </row>
    <row r="618" spans="1:6" x14ac:dyDescent="0.25">
      <c r="A618" s="662" t="s">
        <v>383</v>
      </c>
      <c r="B618" s="662"/>
      <c r="C618" s="662"/>
    </row>
    <row r="619" spans="1:6" ht="13.5" thickBot="1" x14ac:dyDescent="0.3">
      <c r="A619" s="302"/>
      <c r="B619" s="302"/>
      <c r="C619" s="302"/>
    </row>
    <row r="620" spans="1:6" ht="26.25" thickBot="1" x14ac:dyDescent="0.3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3">
      <c r="A621" s="318" t="s">
        <v>373</v>
      </c>
      <c r="B621" s="664"/>
      <c r="C621" s="664"/>
      <c r="D621" s="665"/>
      <c r="E621" s="630">
        <f>E622+E623</f>
        <v>0</v>
      </c>
      <c r="F621" s="630">
        <f>F622+F623</f>
        <v>0</v>
      </c>
    </row>
    <row r="622" spans="1:6" x14ac:dyDescent="0.25">
      <c r="A622" s="755" t="s">
        <v>384</v>
      </c>
      <c r="B622" s="756"/>
      <c r="C622" s="756"/>
      <c r="D622" s="757"/>
      <c r="E622" s="632"/>
      <c r="F622" s="740"/>
    </row>
    <row r="623" spans="1:6" ht="13.5" thickBot="1" x14ac:dyDescent="0.3">
      <c r="A623" s="788" t="s">
        <v>385</v>
      </c>
      <c r="B623" s="789"/>
      <c r="C623" s="789"/>
      <c r="D623" s="790"/>
      <c r="E623" s="638"/>
      <c r="F623" s="639"/>
    </row>
    <row r="624" spans="1:6" ht="13.5" thickBot="1" x14ac:dyDescent="0.3">
      <c r="A624" s="318" t="s">
        <v>386</v>
      </c>
      <c r="B624" s="664"/>
      <c r="C624" s="664"/>
      <c r="D624" s="665"/>
      <c r="E624" s="630">
        <f>SUM(E625:E630)</f>
        <v>0</v>
      </c>
      <c r="F624" s="630">
        <f>SUM(F625:F630)</f>
        <v>0</v>
      </c>
    </row>
    <row r="625" spans="1:6" x14ac:dyDescent="0.25">
      <c r="A625" s="671" t="s">
        <v>387</v>
      </c>
      <c r="B625" s="672"/>
      <c r="C625" s="672"/>
      <c r="D625" s="673"/>
      <c r="E625" s="634"/>
      <c r="F625" s="634"/>
    </row>
    <row r="626" spans="1:6" x14ac:dyDescent="0.25">
      <c r="A626" s="741" t="s">
        <v>388</v>
      </c>
      <c r="B626" s="742"/>
      <c r="C626" s="742"/>
      <c r="D626" s="743"/>
      <c r="E626" s="634"/>
      <c r="F626" s="634"/>
    </row>
    <row r="627" spans="1:6" x14ac:dyDescent="0.25">
      <c r="A627" s="741" t="s">
        <v>389</v>
      </c>
      <c r="B627" s="742"/>
      <c r="C627" s="742"/>
      <c r="D627" s="743"/>
      <c r="E627" s="759"/>
      <c r="F627" s="759"/>
    </row>
    <row r="628" spans="1:6" x14ac:dyDescent="0.25">
      <c r="A628" s="741" t="s">
        <v>390</v>
      </c>
      <c r="B628" s="742"/>
      <c r="C628" s="742"/>
      <c r="D628" s="743"/>
      <c r="E628" s="759"/>
      <c r="F628" s="759"/>
    </row>
    <row r="629" spans="1:6" x14ac:dyDescent="0.25">
      <c r="A629" s="741" t="s">
        <v>391</v>
      </c>
      <c r="B629" s="742"/>
      <c r="C629" s="742"/>
      <c r="D629" s="743"/>
      <c r="E629" s="759"/>
      <c r="F629" s="759"/>
    </row>
    <row r="630" spans="1:6" ht="13.5" thickBot="1" x14ac:dyDescent="0.3">
      <c r="A630" s="794" t="s">
        <v>138</v>
      </c>
      <c r="B630" s="795"/>
      <c r="C630" s="795"/>
      <c r="D630" s="796"/>
      <c r="E630" s="759"/>
      <c r="F630" s="759"/>
    </row>
    <row r="631" spans="1:6" ht="13.5" thickBot="1" x14ac:dyDescent="0.3">
      <c r="A631" s="760" t="s">
        <v>84</v>
      </c>
      <c r="B631" s="761"/>
      <c r="C631" s="761"/>
      <c r="D631" s="762"/>
      <c r="E631" s="428">
        <f>SUM(E621+E624)</f>
        <v>0</v>
      </c>
      <c r="F631" s="428">
        <f>SUM(F621+F624)</f>
        <v>0</v>
      </c>
    </row>
    <row r="638" spans="1:6" x14ac:dyDescent="0.25">
      <c r="A638" s="797" t="s">
        <v>392</v>
      </c>
      <c r="B638" s="797"/>
      <c r="C638" s="797"/>
      <c r="D638" s="797"/>
      <c r="E638" s="797"/>
      <c r="F638" s="797"/>
    </row>
    <row r="639" spans="1:6" ht="13.5" thickBot="1" x14ac:dyDescent="0.3">
      <c r="A639" s="798"/>
    </row>
    <row r="640" spans="1:6" ht="13.5" thickBot="1" x14ac:dyDescent="0.3">
      <c r="A640" s="799" t="s">
        <v>393</v>
      </c>
      <c r="B640" s="800"/>
      <c r="C640" s="801" t="s">
        <v>108</v>
      </c>
      <c r="D640" s="802"/>
      <c r="E640" s="802"/>
      <c r="F640" s="803"/>
    </row>
    <row r="641" spans="1:6" ht="13.5" thickBot="1" x14ac:dyDescent="0.3">
      <c r="A641" s="653"/>
      <c r="B641" s="804"/>
      <c r="C641" s="805" t="s">
        <v>394</v>
      </c>
      <c r="D641" s="806" t="s">
        <v>395</v>
      </c>
      <c r="E641" s="807" t="s">
        <v>272</v>
      </c>
      <c r="F641" s="806" t="s">
        <v>275</v>
      </c>
    </row>
    <row r="642" spans="1:6" x14ac:dyDescent="0.25">
      <c r="A642" s="808" t="s">
        <v>396</v>
      </c>
      <c r="B642" s="809"/>
      <c r="C642" s="810">
        <f>SUM(C643:C645)</f>
        <v>0</v>
      </c>
      <c r="D642" s="810">
        <f>SUM(D643:D645)</f>
        <v>246.24</v>
      </c>
      <c r="E642" s="810">
        <f>SUM(E643:E645)</f>
        <v>0</v>
      </c>
      <c r="F642" s="289">
        <f>SUM(F643:F645)</f>
        <v>7968.33</v>
      </c>
    </row>
    <row r="643" spans="1:6" x14ac:dyDescent="0.25">
      <c r="A643" s="811" t="s">
        <v>397</v>
      </c>
      <c r="B643" s="773"/>
      <c r="C643" s="810"/>
      <c r="D643" s="289">
        <v>246.24</v>
      </c>
      <c r="E643" s="812"/>
      <c r="F643" s="289">
        <v>7968.33</v>
      </c>
    </row>
    <row r="644" spans="1:6" x14ac:dyDescent="0.25">
      <c r="A644" s="811"/>
      <c r="B644" s="773"/>
      <c r="C644" s="810">
        <v>0</v>
      </c>
      <c r="D644" s="289">
        <v>0</v>
      </c>
      <c r="E644" s="812">
        <v>0</v>
      </c>
      <c r="F644" s="289">
        <v>0</v>
      </c>
    </row>
    <row r="645" spans="1:6" x14ac:dyDescent="0.25">
      <c r="A645" s="811" t="s">
        <v>398</v>
      </c>
      <c r="B645" s="773"/>
      <c r="C645" s="810"/>
      <c r="D645" s="289"/>
      <c r="E645" s="812"/>
      <c r="F645" s="289"/>
    </row>
    <row r="646" spans="1:6" x14ac:dyDescent="0.25">
      <c r="A646" s="813" t="s">
        <v>399</v>
      </c>
      <c r="B646" s="814"/>
      <c r="C646" s="810"/>
      <c r="D646" s="289"/>
      <c r="E646" s="812"/>
      <c r="F646" s="289"/>
    </row>
    <row r="647" spans="1:6" ht="13.5" thickBot="1" x14ac:dyDescent="0.3">
      <c r="A647" s="815" t="s">
        <v>400</v>
      </c>
      <c r="B647" s="375"/>
      <c r="C647" s="816"/>
      <c r="D647" s="817"/>
      <c r="E647" s="818"/>
      <c r="F647" s="817"/>
    </row>
    <row r="648" spans="1:6" ht="13.5" thickBot="1" x14ac:dyDescent="0.3">
      <c r="A648" s="819" t="s">
        <v>139</v>
      </c>
      <c r="B648" s="820"/>
      <c r="C648" s="428">
        <f>C642+C646+C647</f>
        <v>0</v>
      </c>
      <c r="D648" s="428">
        <f>D642+D646+D647</f>
        <v>246.24</v>
      </c>
      <c r="E648" s="428">
        <f>E642+E646+E647</f>
        <v>0</v>
      </c>
      <c r="F648" s="428">
        <f>F642+F646+F647</f>
        <v>7968.33</v>
      </c>
    </row>
    <row r="651" spans="1:6" ht="30" customHeight="1" x14ac:dyDescent="0.25">
      <c r="A651" s="649" t="s">
        <v>401</v>
      </c>
      <c r="B651" s="649"/>
      <c r="C651" s="649"/>
      <c r="D651" s="649"/>
      <c r="E651" s="821"/>
      <c r="F651" s="821"/>
    </row>
    <row r="653" spans="1:6" x14ac:dyDescent="0.25">
      <c r="A653" s="822" t="s">
        <v>402</v>
      </c>
      <c r="B653" s="822"/>
      <c r="C653" s="822"/>
      <c r="D653" s="822"/>
    </row>
    <row r="654" spans="1:6" ht="13.5" thickBot="1" x14ac:dyDescent="0.3">
      <c r="A654" s="503"/>
      <c r="B654" s="503"/>
      <c r="C654" s="503"/>
      <c r="D654" s="503"/>
    </row>
    <row r="655" spans="1:6" ht="51.75" thickBot="1" x14ac:dyDescent="0.3">
      <c r="A655" s="504" t="s">
        <v>32</v>
      </c>
      <c r="B655" s="823"/>
      <c r="C655" s="215" t="s">
        <v>403</v>
      </c>
      <c r="D655" s="215" t="s">
        <v>404</v>
      </c>
    </row>
    <row r="656" spans="1:6" ht="13.5" thickBot="1" x14ac:dyDescent="0.3">
      <c r="A656" s="824" t="s">
        <v>405</v>
      </c>
      <c r="B656" s="825"/>
      <c r="C656" s="826">
        <v>28</v>
      </c>
      <c r="D656" s="827">
        <v>26</v>
      </c>
    </row>
    <row r="659" spans="1:5" x14ac:dyDescent="0.25">
      <c r="A659" s="572" t="s">
        <v>406</v>
      </c>
      <c r="B659" s="34"/>
      <c r="C659" s="34"/>
      <c r="D659" s="34"/>
      <c r="E659" s="34"/>
    </row>
    <row r="660" spans="1:5" ht="13.5" thickBot="1" x14ac:dyDescent="0.3">
      <c r="B660" s="828"/>
      <c r="C660" s="828"/>
    </row>
    <row r="661" spans="1:5" ht="51.75" thickBot="1" x14ac:dyDescent="0.3">
      <c r="A661" s="805" t="s">
        <v>407</v>
      </c>
      <c r="B661" s="806" t="s">
        <v>408</v>
      </c>
      <c r="C661" s="806" t="s">
        <v>154</v>
      </c>
      <c r="D661" s="213" t="s">
        <v>409</v>
      </c>
      <c r="E661" s="212" t="s">
        <v>410</v>
      </c>
    </row>
    <row r="662" spans="1:5" x14ac:dyDescent="0.25">
      <c r="A662" s="829" t="s">
        <v>81</v>
      </c>
      <c r="B662" s="282"/>
      <c r="C662" s="282"/>
      <c r="D662" s="830"/>
      <c r="E662" s="282"/>
    </row>
    <row r="663" spans="1:5" x14ac:dyDescent="0.25">
      <c r="A663" s="831" t="s">
        <v>82</v>
      </c>
      <c r="B663" s="232"/>
      <c r="C663" s="232"/>
      <c r="D663" s="231"/>
      <c r="E663" s="232"/>
    </row>
    <row r="664" spans="1:5" x14ac:dyDescent="0.25">
      <c r="A664" s="831" t="s">
        <v>411</v>
      </c>
      <c r="B664" s="232"/>
      <c r="C664" s="232"/>
      <c r="D664" s="231"/>
      <c r="E664" s="232"/>
    </row>
    <row r="665" spans="1:5" x14ac:dyDescent="0.25">
      <c r="A665" s="831" t="s">
        <v>412</v>
      </c>
      <c r="B665" s="232"/>
      <c r="C665" s="232"/>
      <c r="D665" s="231"/>
      <c r="E665" s="232"/>
    </row>
    <row r="666" spans="1:5" x14ac:dyDescent="0.25">
      <c r="A666" s="831" t="s">
        <v>413</v>
      </c>
      <c r="B666" s="232"/>
      <c r="C666" s="232"/>
      <c r="D666" s="231"/>
      <c r="E666" s="232"/>
    </row>
    <row r="667" spans="1:5" x14ac:dyDescent="0.25">
      <c r="A667" s="831" t="s">
        <v>414</v>
      </c>
      <c r="B667" s="232"/>
      <c r="C667" s="232"/>
      <c r="D667" s="231"/>
      <c r="E667" s="232"/>
    </row>
    <row r="668" spans="1:5" x14ac:dyDescent="0.25">
      <c r="A668" s="831" t="s">
        <v>415</v>
      </c>
      <c r="B668" s="232"/>
      <c r="C668" s="232"/>
      <c r="D668" s="231"/>
      <c r="E668" s="232"/>
    </row>
    <row r="669" spans="1:5" ht="13.5" thickBot="1" x14ac:dyDescent="0.3">
      <c r="A669" s="832" t="s">
        <v>416</v>
      </c>
      <c r="B669" s="833"/>
      <c r="C669" s="833"/>
      <c r="D669" s="834"/>
      <c r="E669" s="833"/>
    </row>
    <row r="672" spans="1:5" x14ac:dyDescent="0.25">
      <c r="A672" s="572" t="s">
        <v>417</v>
      </c>
      <c r="B672" s="835"/>
      <c r="C672" s="835"/>
      <c r="D672" s="835"/>
      <c r="E672" s="835"/>
    </row>
    <row r="673" spans="1:5" ht="13.5" thickBot="1" x14ac:dyDescent="0.3">
      <c r="B673" s="828"/>
      <c r="C673" s="828"/>
    </row>
    <row r="674" spans="1:5" ht="51.75" thickBot="1" x14ac:dyDescent="0.3">
      <c r="A674" s="805" t="s">
        <v>407</v>
      </c>
      <c r="B674" s="806" t="s">
        <v>408</v>
      </c>
      <c r="C674" s="806" t="s">
        <v>154</v>
      </c>
      <c r="D674" s="213" t="s">
        <v>418</v>
      </c>
      <c r="E674" s="212" t="s">
        <v>410</v>
      </c>
    </row>
    <row r="675" spans="1:5" x14ac:dyDescent="0.25">
      <c r="A675" s="829" t="s">
        <v>81</v>
      </c>
      <c r="B675" s="282"/>
      <c r="C675" s="282"/>
      <c r="D675" s="830"/>
      <c r="E675" s="282"/>
    </row>
    <row r="676" spans="1:5" x14ac:dyDescent="0.25">
      <c r="A676" s="831" t="s">
        <v>82</v>
      </c>
      <c r="B676" s="232"/>
      <c r="C676" s="232"/>
      <c r="D676" s="231"/>
      <c r="E676" s="232"/>
    </row>
    <row r="677" spans="1:5" x14ac:dyDescent="0.25">
      <c r="A677" s="831" t="s">
        <v>411</v>
      </c>
      <c r="B677" s="232"/>
      <c r="C677" s="232"/>
      <c r="D677" s="231"/>
      <c r="E677" s="232"/>
    </row>
    <row r="678" spans="1:5" x14ac:dyDescent="0.25">
      <c r="A678" s="831" t="s">
        <v>412</v>
      </c>
      <c r="B678" s="232"/>
      <c r="C678" s="232"/>
      <c r="D678" s="231"/>
      <c r="E678" s="232"/>
    </row>
    <row r="679" spans="1:5" x14ac:dyDescent="0.25">
      <c r="A679" s="831" t="s">
        <v>413</v>
      </c>
      <c r="B679" s="232"/>
      <c r="C679" s="232"/>
      <c r="D679" s="231"/>
      <c r="E679" s="232"/>
    </row>
    <row r="680" spans="1:5" x14ac:dyDescent="0.25">
      <c r="A680" s="831" t="s">
        <v>414</v>
      </c>
      <c r="B680" s="232"/>
      <c r="C680" s="232"/>
      <c r="D680" s="231"/>
      <c r="E680" s="232"/>
    </row>
    <row r="681" spans="1:5" x14ac:dyDescent="0.25">
      <c r="A681" s="831" t="s">
        <v>415</v>
      </c>
      <c r="B681" s="232"/>
      <c r="C681" s="232"/>
      <c r="D681" s="231"/>
      <c r="E681" s="232"/>
    </row>
    <row r="682" spans="1:5" ht="13.5" thickBot="1" x14ac:dyDescent="0.3">
      <c r="A682" s="832" t="s">
        <v>416</v>
      </c>
      <c r="B682" s="833"/>
      <c r="C682" s="833"/>
      <c r="D682" s="834"/>
      <c r="E682" s="833"/>
    </row>
    <row r="690" spans="1:7" x14ac:dyDescent="0.2">
      <c r="A690" s="836"/>
      <c r="B690" s="836"/>
      <c r="C690" s="837"/>
      <c r="D690" s="838"/>
      <c r="E690" s="836"/>
      <c r="F690" s="836"/>
    </row>
    <row r="691" spans="1:7" x14ac:dyDescent="0.2">
      <c r="A691" s="839" t="s">
        <v>419</v>
      </c>
      <c r="B691" s="839"/>
      <c r="C691" s="840">
        <v>45012</v>
      </c>
      <c r="D691" s="840"/>
      <c r="E691" s="839"/>
      <c r="F691" s="841" t="s">
        <v>420</v>
      </c>
      <c r="G691" s="841"/>
    </row>
    <row r="692" spans="1:7" x14ac:dyDescent="0.2">
      <c r="A692" s="839" t="s">
        <v>421</v>
      </c>
      <c r="B692" s="348"/>
      <c r="C692" s="841" t="s">
        <v>422</v>
      </c>
      <c r="D692" s="842"/>
      <c r="E692" s="839"/>
      <c r="F692" s="841" t="s">
        <v>423</v>
      </c>
      <c r="G692" s="841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&amp;C&amp;"-,Standardowy"Przedszkole nr 171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2023-04-24T10:18:55Z</dcterms:modified>
</cp:coreProperties>
</file>