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S11" sheetId="2" r:id="rId1"/>
  </sheets>
  <calcPr calcId="152511"/>
</workbook>
</file>

<file path=xl/calcChain.xml><?xml version="1.0" encoding="utf-8"?>
<calcChain xmlns="http://schemas.openxmlformats.org/spreadsheetml/2006/main">
  <c r="C5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<sst xmlns="http://schemas.openxmlformats.org/spreadsheetml/2006/main" count="59" uniqueCount="58">
  <si>
    <t>Jednostka: ZS11</t>
  </si>
  <si>
    <t>HiddenColumnMark</t>
  </si>
  <si>
    <t>Nazwa i adres jednostki sprawozdawczej</t>
  </si>
  <si>
    <t>Adresat</t>
  </si>
  <si>
    <t>Zespół Szkół Nr 11</t>
  </si>
  <si>
    <t>Urząd Miasta st. Warszawy dla Dzielnicy Praga-Północ 03-708 Warszawa ul.Ks.I.Kłopotowskiego 15</t>
  </si>
  <si>
    <t>ul. Ratuszowa 13</t>
  </si>
  <si>
    <t>03-450 Warszawa</t>
  </si>
  <si>
    <t>31.12.2022</t>
  </si>
  <si>
    <t>tel. 0226199491</t>
  </si>
  <si>
    <t xml:space="preserve"> </t>
  </si>
  <si>
    <t>Numer indentyfikacyjny REGON</t>
  </si>
  <si>
    <t>000829780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</si>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</sst>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49" fontId="4" fillId="0" borderId="0" xfId="1" applyNumberFormat="1" applyFont="1"/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topLeftCell="A34" workbookViewId="0">
      <selection activeCell="J39" sqref="J3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9" t="s">
        <v>0</v>
      </c>
      <c r="B2" s="39"/>
      <c r="C2" s="39"/>
      <c r="D2" s="39"/>
      <c r="E2" s="39"/>
      <c r="F2" s="39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40" t="s">
        <v>2</v>
      </c>
      <c r="B3" s="36"/>
      <c r="C3" s="41"/>
      <c r="D3" s="42"/>
      <c r="E3" s="40" t="s">
        <v>3</v>
      </c>
      <c r="F3" s="43"/>
      <c r="G3" s="3" t="b">
        <v>0</v>
      </c>
    </row>
    <row r="4" spans="1:13" ht="15.75" customHeight="1" x14ac:dyDescent="0.25">
      <c r="A4" s="44" t="s">
        <v>4</v>
      </c>
      <c r="B4" s="45"/>
      <c r="C4" s="46" t="str">
        <f>IF(G4,"Rachunek zysków i strat","Zestawienie zmian w funduszu jednostki")</f>
        <v>Rachunek zysków i strat</v>
      </c>
      <c r="D4" s="34"/>
      <c r="E4" s="47" t="s">
        <v>5</v>
      </c>
      <c r="F4" s="48"/>
      <c r="G4" s="3" t="b">
        <v>1</v>
      </c>
      <c r="H4" s="3"/>
    </row>
    <row r="5" spans="1:13" ht="15" customHeight="1" x14ac:dyDescent="0.25">
      <c r="A5" s="44" t="s">
        <v>6</v>
      </c>
      <c r="B5" s="45"/>
      <c r="C5" s="33" t="str">
        <f>IF(G5,"sporządzony","sporządzone")</f>
        <v>sporządzony</v>
      </c>
      <c r="D5" s="34"/>
      <c r="E5" s="47"/>
      <c r="F5" s="48"/>
      <c r="G5" s="3" t="b">
        <v>1</v>
      </c>
    </row>
    <row r="6" spans="1:13" ht="15" customHeight="1" x14ac:dyDescent="0.25">
      <c r="A6" s="44" t="s">
        <v>7</v>
      </c>
      <c r="B6" s="45"/>
      <c r="C6" s="33" t="str">
        <f>CONCATENATE("na dzień ",G6)</f>
        <v>na dzień 31.12.2022</v>
      </c>
      <c r="D6" s="34"/>
      <c r="E6" s="47"/>
      <c r="F6" s="48"/>
      <c r="G6" s="3" t="s">
        <v>8</v>
      </c>
    </row>
    <row r="7" spans="1:13" ht="15" customHeight="1" x14ac:dyDescent="0.25">
      <c r="A7" s="25" t="s">
        <v>9</v>
      </c>
      <c r="B7" s="26"/>
      <c r="C7" s="33" t="str">
        <f>IF(G4,"Wariant porównawczy","")</f>
        <v>Wariant porównawczy</v>
      </c>
      <c r="D7" s="34"/>
      <c r="E7" s="4" t="s">
        <v>10</v>
      </c>
      <c r="F7" s="5"/>
      <c r="G7" s="6">
        <v>2022</v>
      </c>
    </row>
    <row r="8" spans="1:13" ht="15" customHeight="1" x14ac:dyDescent="0.25">
      <c r="A8" s="35" t="s">
        <v>11</v>
      </c>
      <c r="B8" s="36"/>
      <c r="C8" s="33"/>
      <c r="D8" s="34"/>
      <c r="E8" s="37" t="str">
        <f>IF(G8&gt;=2018,"","wysłać bez pisma przewodniego")</f>
        <v/>
      </c>
      <c r="F8" s="38"/>
      <c r="G8" s="6">
        <v>2022</v>
      </c>
    </row>
    <row r="9" spans="1:13" ht="15" customHeight="1" x14ac:dyDescent="0.25">
      <c r="A9" s="25" t="s">
        <v>12</v>
      </c>
      <c r="B9" s="26"/>
      <c r="C9" s="27" t="s">
        <v>13</v>
      </c>
      <c r="D9" s="28"/>
      <c r="E9" s="29" t="s">
        <v>10</v>
      </c>
      <c r="F9" s="30"/>
    </row>
    <row r="10" spans="1:13" ht="15" customHeight="1" x14ac:dyDescent="0.25"/>
    <row r="11" spans="1:13" ht="25.5" customHeight="1" x14ac:dyDescent="0.25">
      <c r="A11" s="31"/>
      <c r="B11" s="32"/>
      <c r="C11" s="32"/>
      <c r="D11" s="32"/>
      <c r="E11" s="7" t="s">
        <v>14</v>
      </c>
      <c r="F11" s="8" t="s">
        <v>15</v>
      </c>
    </row>
    <row r="12" spans="1:13" ht="15" customHeight="1" x14ac:dyDescent="0.25">
      <c r="A12" s="22" t="s">
        <v>16</v>
      </c>
      <c r="B12" s="23"/>
      <c r="C12" s="23"/>
      <c r="D12" s="24"/>
      <c r="E12" s="9">
        <v>590</v>
      </c>
      <c r="F12" s="9">
        <v>1311.03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2" t="s">
        <v>17</v>
      </c>
      <c r="B13" s="23"/>
      <c r="C13" s="23"/>
      <c r="D13" s="24"/>
      <c r="E13" s="9">
        <v>0</v>
      </c>
      <c r="F13" s="9">
        <v>0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2" t="s">
        <v>18</v>
      </c>
      <c r="B14" s="23"/>
      <c r="C14" s="23"/>
      <c r="D14" s="24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2" t="s">
        <v>19</v>
      </c>
      <c r="B15" s="23"/>
      <c r="C15" s="23"/>
      <c r="D15" s="24"/>
      <c r="E15" s="9">
        <v>0</v>
      </c>
      <c r="F15" s="9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2" t="s">
        <v>20</v>
      </c>
      <c r="B16" s="23"/>
      <c r="C16" s="23"/>
      <c r="D16" s="24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2" t="s">
        <v>21</v>
      </c>
      <c r="B17" s="23"/>
      <c r="C17" s="23"/>
      <c r="D17" s="24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2" t="s">
        <v>22</v>
      </c>
      <c r="B18" s="23"/>
      <c r="C18" s="23"/>
      <c r="D18" s="24"/>
      <c r="E18" s="9">
        <v>590</v>
      </c>
      <c r="F18" s="9">
        <v>1311.03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22" t="s">
        <v>23</v>
      </c>
      <c r="B19" s="23"/>
      <c r="C19" s="23"/>
      <c r="D19" s="24"/>
      <c r="E19" s="9">
        <v>5252570.38</v>
      </c>
      <c r="F19" s="9">
        <v>6354689.1900000004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22" t="s">
        <v>24</v>
      </c>
      <c r="B20" s="23"/>
      <c r="C20" s="23"/>
      <c r="D20" s="24"/>
      <c r="E20" s="9">
        <v>16849.23</v>
      </c>
      <c r="F20" s="9">
        <v>13157.93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2" t="s">
        <v>25</v>
      </c>
      <c r="B21" s="23"/>
      <c r="C21" s="23"/>
      <c r="D21" s="24"/>
      <c r="E21" s="9">
        <v>247550.99</v>
      </c>
      <c r="F21" s="9">
        <v>364447.8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2" t="s">
        <v>26</v>
      </c>
      <c r="B22" s="23"/>
      <c r="C22" s="23"/>
      <c r="D22" s="24"/>
      <c r="E22" s="9">
        <v>157188.20000000001</v>
      </c>
      <c r="F22" s="9">
        <v>827320.82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2" t="s">
        <v>27</v>
      </c>
      <c r="B23" s="23"/>
      <c r="C23" s="23"/>
      <c r="D23" s="24"/>
      <c r="E23" s="9">
        <v>6470.67</v>
      </c>
      <c r="F23" s="9">
        <v>26207.83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2" t="s">
        <v>28</v>
      </c>
      <c r="B24" s="23"/>
      <c r="C24" s="23"/>
      <c r="D24" s="24"/>
      <c r="E24" s="9">
        <v>3813089.07</v>
      </c>
      <c r="F24" s="9">
        <v>4031180.64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2" t="s">
        <v>29</v>
      </c>
      <c r="B25" s="23"/>
      <c r="C25" s="23"/>
      <c r="D25" s="24"/>
      <c r="E25" s="9">
        <v>965075.64</v>
      </c>
      <c r="F25" s="9">
        <v>1007864.33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2" t="s">
        <v>30</v>
      </c>
      <c r="B26" s="23"/>
      <c r="C26" s="23"/>
      <c r="D26" s="24"/>
      <c r="E26" s="9">
        <v>1699.18</v>
      </c>
      <c r="F26" s="9">
        <v>20190.189999999999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2" t="s">
        <v>31</v>
      </c>
      <c r="B27" s="23"/>
      <c r="C27" s="23"/>
      <c r="D27" s="24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2" t="s">
        <v>32</v>
      </c>
      <c r="B28" s="23"/>
      <c r="C28" s="23"/>
      <c r="D28" s="24"/>
      <c r="E28" s="9">
        <v>44647.4</v>
      </c>
      <c r="F28" s="9">
        <v>64319.65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2" t="s">
        <v>33</v>
      </c>
      <c r="B29" s="23"/>
      <c r="C29" s="23"/>
      <c r="D29" s="24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22" t="s">
        <v>34</v>
      </c>
      <c r="B30" s="23"/>
      <c r="C30" s="23"/>
      <c r="D30" s="24"/>
      <c r="E30" s="9">
        <v>-5251980.38</v>
      </c>
      <c r="F30" s="9">
        <v>-6353378.1600000001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22" t="s">
        <v>35</v>
      </c>
      <c r="B31" s="23"/>
      <c r="C31" s="23"/>
      <c r="D31" s="24"/>
      <c r="E31" s="9">
        <v>13541.47</v>
      </c>
      <c r="F31" s="9">
        <v>46970.94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22" t="s">
        <v>36</v>
      </c>
      <c r="B32" s="23"/>
      <c r="C32" s="23"/>
      <c r="D32" s="24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2" t="s">
        <v>37</v>
      </c>
      <c r="B33" s="23"/>
      <c r="C33" s="23"/>
      <c r="D33" s="24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2" t="s">
        <v>38</v>
      </c>
      <c r="B34" s="23"/>
      <c r="C34" s="23"/>
      <c r="D34" s="24"/>
      <c r="E34" s="9">
        <v>13541.47</v>
      </c>
      <c r="F34" s="9">
        <v>46970.94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22" t="s">
        <v>39</v>
      </c>
      <c r="B35" s="23"/>
      <c r="C35" s="23"/>
      <c r="D35" s="24"/>
      <c r="E35" s="9">
        <v>0</v>
      </c>
      <c r="F35" s="9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22" t="s">
        <v>40</v>
      </c>
      <c r="B36" s="23"/>
      <c r="C36" s="23"/>
      <c r="D36" s="24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2" t="s">
        <v>41</v>
      </c>
      <c r="B37" s="23"/>
      <c r="C37" s="23"/>
      <c r="D37" s="24"/>
      <c r="E37" s="9">
        <v>0</v>
      </c>
      <c r="F37" s="9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2" t="s">
        <v>42</v>
      </c>
      <c r="B38" s="23"/>
      <c r="C38" s="23"/>
      <c r="D38" s="24"/>
      <c r="E38" s="9">
        <v>-5238438.91</v>
      </c>
      <c r="F38" s="9">
        <v>-6306407.2199999997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22" t="s">
        <v>43</v>
      </c>
      <c r="B39" s="23"/>
      <c r="C39" s="23"/>
      <c r="D39" s="24"/>
      <c r="E39" s="9">
        <v>55.92</v>
      </c>
      <c r="F39" s="9">
        <v>102.13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22" t="s">
        <v>44</v>
      </c>
      <c r="B40" s="23"/>
      <c r="C40" s="23"/>
      <c r="D40" s="24"/>
      <c r="E40" s="9">
        <v>0</v>
      </c>
      <c r="F40" s="9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22" t="s">
        <v>45</v>
      </c>
      <c r="B41" s="23"/>
      <c r="C41" s="23"/>
      <c r="D41" s="24"/>
      <c r="E41" s="9">
        <v>55.92</v>
      </c>
      <c r="F41" s="9">
        <v>102.13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22" t="s">
        <v>46</v>
      </c>
      <c r="B42" s="23"/>
      <c r="C42" s="23"/>
      <c r="D42" s="24"/>
      <c r="E42" s="9">
        <v>0</v>
      </c>
      <c r="F42" s="9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22" t="s">
        <v>47</v>
      </c>
      <c r="B43" s="23"/>
      <c r="C43" s="23"/>
      <c r="D43" s="24"/>
      <c r="E43" s="9">
        <v>6.89</v>
      </c>
      <c r="F43" s="9">
        <v>57.07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22" t="s">
        <v>48</v>
      </c>
      <c r="B44" s="23"/>
      <c r="C44" s="23"/>
      <c r="D44" s="24"/>
      <c r="E44" s="9">
        <v>0</v>
      </c>
      <c r="F44" s="9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22" t="s">
        <v>49</v>
      </c>
      <c r="B45" s="23"/>
      <c r="C45" s="23"/>
      <c r="D45" s="24"/>
      <c r="E45" s="9">
        <v>6.89</v>
      </c>
      <c r="F45" s="9">
        <v>57.07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22" t="s">
        <v>50</v>
      </c>
      <c r="B46" s="23"/>
      <c r="C46" s="23"/>
      <c r="D46" s="24"/>
      <c r="E46" s="9">
        <v>-5238389.88</v>
      </c>
      <c r="F46" s="9">
        <v>-6306362.1600000001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22" t="s">
        <v>51</v>
      </c>
      <c r="B47" s="23"/>
      <c r="C47" s="23"/>
      <c r="D47" s="24"/>
      <c r="E47" s="9">
        <v>0</v>
      </c>
      <c r="F47" s="9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22" t="s">
        <v>52</v>
      </c>
      <c r="B48" s="23"/>
      <c r="C48" s="23"/>
      <c r="D48" s="24"/>
      <c r="E48" s="9">
        <v>0</v>
      </c>
      <c r="F48" s="9">
        <v>5.42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22" t="s">
        <v>53</v>
      </c>
      <c r="B49" s="23"/>
      <c r="C49" s="23"/>
      <c r="D49" s="24"/>
      <c r="E49" s="9">
        <v>-5238389.88</v>
      </c>
      <c r="F49" s="9">
        <v>-6306367.5800000001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10"/>
      <c r="B50" s="10"/>
      <c r="C50" s="10"/>
      <c r="D50" s="10"/>
      <c r="E50" s="11"/>
      <c r="F50" s="12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9" t="s">
        <v>54</v>
      </c>
      <c r="B51" s="19"/>
      <c r="C51" s="19"/>
      <c r="D51" s="19"/>
      <c r="E51" s="13"/>
      <c r="F51" s="13"/>
      <c r="G51" s="14">
        <v>2022</v>
      </c>
    </row>
    <row r="52" spans="1:13" ht="15" customHeight="1" x14ac:dyDescent="0.25">
      <c r="A52" s="19"/>
      <c r="B52" s="19"/>
      <c r="C52" s="19"/>
      <c r="D52" s="19"/>
      <c r="E52" s="15"/>
      <c r="F52" s="16">
        <v>0</v>
      </c>
      <c r="G52" s="3" t="b">
        <v>0</v>
      </c>
    </row>
    <row r="53" spans="1:13" ht="15" customHeight="1" x14ac:dyDescent="0.25">
      <c r="A53" s="17"/>
      <c r="B53" s="17"/>
      <c r="C53" s="17"/>
      <c r="D53" s="17"/>
      <c r="E53" s="15"/>
      <c r="F53" s="15"/>
      <c r="G53" s="3"/>
    </row>
    <row r="54" spans="1:13" ht="36" customHeight="1" x14ac:dyDescent="0.25">
      <c r="A54" s="20" t="s">
        <v>55</v>
      </c>
      <c r="B54" s="20"/>
      <c r="C54" s="20" t="str">
        <f>G54&amp;CHAR(10)&amp;"......................................."&amp;CHAR(10)&amp;"rok, miesiąc, dzień"</f>
        <v>2023.03.27
.......................................
rok, miesiąc, dzień</v>
      </c>
      <c r="D54" s="20"/>
      <c r="E54" s="20" t="s">
        <v>56</v>
      </c>
      <c r="F54" s="21"/>
      <c r="G54" s="18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2023-04-24T08:22:36Z</dcterms:modified>
</cp:coreProperties>
</file>